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outěže_dokumentace_2024\65424037\01_VYZVA\EZAK\Díl 2\"/>
    </mc:Choice>
  </mc:AlternateContent>
  <xr:revisionPtr revIDLastSave="0" documentId="13_ncr:1_{1F9D0B49-1084-402C-B4EE-C6A6558CE466}" xr6:coauthVersionLast="47" xr6:coauthVersionMax="47" xr10:uidLastSave="{00000000-0000-0000-0000-000000000000}"/>
  <bookViews>
    <workbookView xWindow="-120" yWindow="-120" windowWidth="29040" windowHeight="15840" xr2:uid="{2662016F-00E9-4595-B2C9-1B0A4E1207C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1" i="1" l="1"/>
  <c r="D50" i="1"/>
  <c r="D26" i="1"/>
  <c r="F134" i="1"/>
  <c r="F105" i="1"/>
  <c r="F135" i="1" l="1"/>
  <c r="F23" i="1"/>
  <c r="F143" i="1"/>
  <c r="F142" i="1"/>
  <c r="F141" i="1"/>
  <c r="F129" i="1"/>
  <c r="F128" i="1"/>
  <c r="F127" i="1"/>
  <c r="F126" i="1"/>
  <c r="F125" i="1"/>
  <c r="F124" i="1"/>
  <c r="F123" i="1"/>
  <c r="F121" i="1"/>
  <c r="F120" i="1"/>
  <c r="F119" i="1"/>
  <c r="F118" i="1"/>
  <c r="F117" i="1"/>
  <c r="F116" i="1"/>
  <c r="F115" i="1"/>
  <c r="F107" i="1"/>
  <c r="F106" i="1"/>
  <c r="F104" i="1"/>
  <c r="F103" i="1"/>
  <c r="F102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69" i="1"/>
  <c r="F68" i="1"/>
  <c r="F67" i="1"/>
  <c r="F66" i="1"/>
  <c r="F65" i="1"/>
  <c r="F64" i="1"/>
  <c r="F63" i="1"/>
  <c r="F62" i="1"/>
  <c r="F61" i="1"/>
  <c r="F60" i="1"/>
  <c r="F59" i="1"/>
  <c r="F58" i="1"/>
  <c r="F50" i="1"/>
  <c r="F49" i="1"/>
  <c r="F48" i="1"/>
  <c r="F47" i="1"/>
  <c r="F46" i="1"/>
  <c r="F45" i="1"/>
  <c r="F44" i="1"/>
  <c r="F36" i="1"/>
  <c r="F35" i="1"/>
  <c r="F34" i="1"/>
  <c r="F26" i="1"/>
  <c r="F25" i="1"/>
  <c r="F24" i="1"/>
  <c r="F22" i="1"/>
  <c r="F21" i="1"/>
  <c r="F20" i="1"/>
  <c r="F19" i="1"/>
  <c r="F12" i="1"/>
  <c r="F11" i="1"/>
  <c r="F10" i="1"/>
  <c r="F9" i="1"/>
  <c r="F8" i="1"/>
  <c r="F37" i="1" l="1"/>
  <c r="F13" i="1"/>
  <c r="F70" i="1"/>
  <c r="F108" i="1"/>
  <c r="F144" i="1"/>
  <c r="F130" i="1"/>
  <c r="F96" i="1"/>
  <c r="F51" i="1"/>
  <c r="F27" i="1"/>
  <c r="E147" i="1" l="1"/>
</calcChain>
</file>

<file path=xl/sharedStrings.xml><?xml version="1.0" encoding="utf-8"?>
<sst xmlns="http://schemas.openxmlformats.org/spreadsheetml/2006/main" count="267" uniqueCount="161">
  <si>
    <t>Formulář pro cenovou nabídku</t>
  </si>
  <si>
    <t>přejezdových konstrukcí a náhradních dílů ROSEHILL</t>
  </si>
  <si>
    <t>Všechny ceny uvedené bez DPH</t>
  </si>
  <si>
    <t>počet bm</t>
  </si>
  <si>
    <t>cena za 1 bm</t>
  </si>
  <si>
    <t>CENA CELKEM</t>
  </si>
  <si>
    <t>vč. betonových ZZ</t>
  </si>
  <si>
    <t>RODDED standart *</t>
  </si>
  <si>
    <t>RODDED pedestrian *</t>
  </si>
  <si>
    <t>RODDED Super wide **</t>
  </si>
  <si>
    <t>RODDED Pedestrian Super wide **</t>
  </si>
  <si>
    <t>RODDED - pouze vnitřní panely</t>
  </si>
  <si>
    <t>Celkem</t>
  </si>
  <si>
    <t>Cena za kompletní přejezdovou konstrukci je vždy včetně ceny za dopravu na místo stavby, spojovacího materiálu a betonových / pryžových závěrných zídek</t>
  </si>
  <si>
    <t>Přejezdová konstrukce BASEPLATED</t>
  </si>
  <si>
    <t>BASEPLATED standart *</t>
  </si>
  <si>
    <t>BASEPLATED extreme *</t>
  </si>
  <si>
    <t>BASEPLATED pedestrian *</t>
  </si>
  <si>
    <t>BASEPLATED Pedestrian Super wide **</t>
  </si>
  <si>
    <t>BASEPLATED - pouze vnitřní panely</t>
  </si>
  <si>
    <t>BASEPLATED Pedestrian - pouze vnitřní panely</t>
  </si>
  <si>
    <t>Přejezdová konstrukce RODDED-II - INTERLOCKING</t>
  </si>
  <si>
    <t>INTERLOCKING standart *</t>
  </si>
  <si>
    <t>INTERLOCKING extreme *</t>
  </si>
  <si>
    <t>INTERLOCKING Super wide **</t>
  </si>
  <si>
    <t>CELKEM</t>
  </si>
  <si>
    <t>Přejezdová konstrukce RODDED-II - LINK</t>
  </si>
  <si>
    <t>LINK standart *</t>
  </si>
  <si>
    <t>LINK extreme *</t>
  </si>
  <si>
    <t>LINK pedestrian *</t>
  </si>
  <si>
    <t>LINK extreme Super wide **</t>
  </si>
  <si>
    <t>LINK Pedestrian Super wide **</t>
  </si>
  <si>
    <t>LINK - pouze vnitřní panely</t>
  </si>
  <si>
    <t>LINK Pedestrian - pouze vnitřní panely</t>
  </si>
  <si>
    <t>počet ks</t>
  </si>
  <si>
    <t>cena za ks</t>
  </si>
  <si>
    <t>Manipulační popruhy</t>
  </si>
  <si>
    <t>Rodded, Baseplated</t>
  </si>
  <si>
    <t>LP - lifting pins</t>
  </si>
  <si>
    <t>Montážní sada</t>
  </si>
  <si>
    <t>Rodded</t>
  </si>
  <si>
    <t>TKR - Toolkit for Rodded systems</t>
  </si>
  <si>
    <t>Koncové táhlo</t>
  </si>
  <si>
    <t>ER - End restraint</t>
  </si>
  <si>
    <t>Narážecí klín</t>
  </si>
  <si>
    <t>RCG</t>
  </si>
  <si>
    <t>Baseplated</t>
  </si>
  <si>
    <t>Kryt otvoru pro šrouby, pryžový</t>
  </si>
  <si>
    <t>Rubber cover for connecting bolts</t>
  </si>
  <si>
    <t>Pryžová zátka manipulačních otvorů</t>
  </si>
  <si>
    <t>Rubber plugs</t>
  </si>
  <si>
    <t>Šroub s maticí a dvěma podložkami M18</t>
  </si>
  <si>
    <t>Flanged bolt, nut and washer</t>
  </si>
  <si>
    <t>Spojovací příruba "U"</t>
  </si>
  <si>
    <t>Baseplate Turret</t>
  </si>
  <si>
    <t>Spojovací příruba "H"</t>
  </si>
  <si>
    <t>Baseplate Winged</t>
  </si>
  <si>
    <t>Link spojovací connector</t>
  </si>
  <si>
    <t>Rodded - Link</t>
  </si>
  <si>
    <t>RCP connector K</t>
  </si>
  <si>
    <t>Interlocking double conector pro vnitřní panely</t>
  </si>
  <si>
    <t>Rodded - Interlocking</t>
  </si>
  <si>
    <t>Double connector gauge</t>
  </si>
  <si>
    <t>Interlocking single conector pro vnější panely</t>
  </si>
  <si>
    <t>Single connetor field</t>
  </si>
  <si>
    <t>Rodded standart *</t>
  </si>
  <si>
    <t>Přejezdový panel vnitřní</t>
  </si>
  <si>
    <t>Přejezdový panel vnější</t>
  </si>
  <si>
    <t>Rodded II. gen - LINK standart *</t>
  </si>
  <si>
    <t>Rodded II. gen - LINK extreme*</t>
  </si>
  <si>
    <t>Rodded II. gen - LINK super wide **</t>
  </si>
  <si>
    <t>SWFPSF2 TC K</t>
  </si>
  <si>
    <t>Roddded II. gen - LINK pedestrian</t>
  </si>
  <si>
    <t>GPHJVK</t>
  </si>
  <si>
    <t>Roddded II. gen - LINK pedestrian *</t>
  </si>
  <si>
    <t xml:space="preserve">na závěrnou zídku, kdy je dodrženo nařízení o vzdálenosti 20 cm mezi hlavou pražce a závěrnou zídkou </t>
  </si>
  <si>
    <t>Betonová závěrná zídka 1,8m *</t>
  </si>
  <si>
    <t>Betonová závěrná zídka 3,6m *</t>
  </si>
  <si>
    <t>Betonový podkladní blok 1800 x 45 x 35 *</t>
  </si>
  <si>
    <t>Pryžová závěrná zídka standart 1,8m *</t>
  </si>
  <si>
    <t>Pryž. Záv. zídka pro super wide vnější panely 1,8m *</t>
  </si>
  <si>
    <t xml:space="preserve"> SREB</t>
  </si>
  <si>
    <t>Plastová závěrná zídka 1,8m *</t>
  </si>
  <si>
    <t>Plastová závěrná zídka 3,6m *</t>
  </si>
  <si>
    <t>WGPHTCK</t>
  </si>
  <si>
    <t>Rodded II. gen - LINK extreme **</t>
  </si>
  <si>
    <t>WFPSF2 TC K</t>
  </si>
  <si>
    <t>BASEPLATED Super wide ** (pro střední až vysoké zatížení)</t>
  </si>
  <si>
    <t>BASEPLATED Super wide ** (pro nízké až střední zatížení)</t>
  </si>
  <si>
    <t>položka</t>
  </si>
  <si>
    <t>počet</t>
  </si>
  <si>
    <t xml:space="preserve">jednotka </t>
  </si>
  <si>
    <t>cena celkem</t>
  </si>
  <si>
    <t>specifikace</t>
  </si>
  <si>
    <t>u ostatních položek je cena dopravy započítaná v ceně produktu</t>
  </si>
  <si>
    <t>*) Doprava - u samostatné dodávky závěrné zídky a betonové podkladní bloky</t>
  </si>
  <si>
    <t>buňka určená k ocenění</t>
  </si>
  <si>
    <t>cena za bm</t>
  </si>
  <si>
    <r>
      <rPr>
        <b/>
        <sz val="11"/>
        <rFont val="Verdana"/>
        <family val="2"/>
        <charset val="238"/>
      </rPr>
      <t>Položka</t>
    </r>
  </si>
  <si>
    <r>
      <rPr>
        <b/>
        <sz val="11"/>
        <rFont val="Verdana"/>
        <family val="2"/>
        <charset val="238"/>
      </rPr>
      <t>Označení produktu</t>
    </r>
  </si>
  <si>
    <r>
      <rPr>
        <b/>
        <sz val="14"/>
        <rFont val="Verdana"/>
        <family val="2"/>
        <charset val="238"/>
      </rPr>
      <t>Přejezdová konstrukce RODDED</t>
    </r>
  </si>
  <si>
    <r>
      <rPr>
        <sz val="7"/>
        <rFont val="Verdana"/>
        <family val="2"/>
        <charset val="238"/>
      </rPr>
      <t>*    vnější panely jsou uloženy na závěrnou zídku, bez nutnosti dodržení vzdálenosti 20cm mezi hlavou pražce a závěrnou zídkou</t>
    </r>
  </si>
  <si>
    <r>
      <rPr>
        <sz val="7"/>
        <rFont val="Verdana"/>
        <family val="2"/>
        <charset val="238"/>
      </rPr>
      <t>**    vnější panely jsou uloženy na závěrnou zídku, kdy je dodrženo nařízení o vzdálenosti 20 cm mezi hlavou pražce a závěrnou zídkou</t>
    </r>
  </si>
  <si>
    <r>
      <rPr>
        <b/>
        <sz val="11"/>
        <rFont val="Verdana"/>
        <family val="2"/>
        <charset val="238"/>
      </rPr>
      <t>Náhradní díly a příslušenství</t>
    </r>
  </si>
  <si>
    <r>
      <rPr>
        <b/>
        <sz val="10"/>
        <rFont val="Verdana"/>
        <family val="2"/>
        <charset val="238"/>
      </rPr>
      <t>Položka</t>
    </r>
  </si>
  <si>
    <r>
      <rPr>
        <b/>
        <sz val="10"/>
        <rFont val="Verdana"/>
        <family val="2"/>
        <charset val="238"/>
      </rPr>
      <t>Přejezdový systém</t>
    </r>
  </si>
  <si>
    <r>
      <rPr>
        <b/>
        <sz val="10"/>
        <rFont val="Verdana"/>
        <family val="2"/>
        <charset val="238"/>
      </rPr>
      <t>Označení produktu</t>
    </r>
  </si>
  <si>
    <r>
      <rPr>
        <b/>
        <sz val="12"/>
        <rFont val="Verdana"/>
        <family val="2"/>
        <charset val="238"/>
      </rPr>
      <t>Jednotlivé přejezdové panely</t>
    </r>
  </si>
  <si>
    <t>GPNR</t>
  </si>
  <si>
    <t>WFPNR</t>
  </si>
  <si>
    <t>Rodded super wide **</t>
  </si>
  <si>
    <t>SWFPNR</t>
  </si>
  <si>
    <t>Rodded pedestrian *</t>
  </si>
  <si>
    <t>GP P(B) R</t>
  </si>
  <si>
    <t>WFP P(B) R</t>
  </si>
  <si>
    <t>Rodded pedestrian super wide **</t>
  </si>
  <si>
    <t>SWFP P(B) R</t>
  </si>
  <si>
    <t>Baseplated standart *</t>
  </si>
  <si>
    <t>GPN</t>
  </si>
  <si>
    <t>Baseplated extreme *</t>
  </si>
  <si>
    <t>GPTC</t>
  </si>
  <si>
    <t>WFPTC</t>
  </si>
  <si>
    <t>Baseplated super wide **</t>
  </si>
  <si>
    <t>SWFPN</t>
  </si>
  <si>
    <t>Baseplated pedestrian *</t>
  </si>
  <si>
    <t>GPP(B)</t>
  </si>
  <si>
    <t>WFPP(B)</t>
  </si>
  <si>
    <t>Baseplated pedestrian super wide **</t>
  </si>
  <si>
    <t>SWFPP(B)</t>
  </si>
  <si>
    <t>Přejezdový panel Infil</t>
  </si>
  <si>
    <t>Baseplated do šířky 727mm</t>
  </si>
  <si>
    <t>IPN</t>
  </si>
  <si>
    <t>Baseplated šířka 727mm - 859mm</t>
  </si>
  <si>
    <t>WIPN</t>
  </si>
  <si>
    <t>Přejezdový panel Infil extreme</t>
  </si>
  <si>
    <t>IPTC</t>
  </si>
  <si>
    <t>WIPTC</t>
  </si>
  <si>
    <t>Přejezdový panel Pedestrian Infil</t>
  </si>
  <si>
    <t>Pedestrian do šířky 727mm</t>
  </si>
  <si>
    <t>IPP(B)</t>
  </si>
  <si>
    <t>Přejezdový panel Pedestrian infil</t>
  </si>
  <si>
    <t>Pedestrian šířka 727mm - 859mm</t>
  </si>
  <si>
    <t>WIPP(B)</t>
  </si>
  <si>
    <r>
      <rPr>
        <sz val="7"/>
        <rFont val="Verdana"/>
        <family val="2"/>
        <charset val="238"/>
      </rPr>
      <t>* vnější panely jsou uloženy</t>
    </r>
  </si>
  <si>
    <r>
      <rPr>
        <sz val="7"/>
        <rFont val="Verdana"/>
        <family val="2"/>
        <charset val="238"/>
      </rPr>
      <t>na závěrnou zídku, bez nutnosti dodržení vzdálenosti 20cm mezi hlavou pražce a závěrnou zídkou</t>
    </r>
  </si>
  <si>
    <r>
      <rPr>
        <sz val="7"/>
        <rFont val="Verdana"/>
        <family val="2"/>
        <charset val="238"/>
      </rPr>
      <t>** vnější panely jsou uloženy</t>
    </r>
  </si>
  <si>
    <r>
      <rPr>
        <b/>
        <sz val="12"/>
        <rFont val="Verdana"/>
        <family val="2"/>
        <charset val="238"/>
      </rPr>
      <t>Závěrné zídky, podkladní bloky</t>
    </r>
  </si>
  <si>
    <t>RCP 1,8 CEB</t>
  </si>
  <si>
    <t>RCP 3,6 CEB</t>
  </si>
  <si>
    <t>35 BPB 1,8</t>
  </si>
  <si>
    <t>REB</t>
  </si>
  <si>
    <t>PEB 1,8</t>
  </si>
  <si>
    <t>PEB 3,6</t>
  </si>
  <si>
    <r>
      <rPr>
        <b/>
        <sz val="14"/>
        <rFont val="Verdana"/>
        <family val="2"/>
        <charset val="238"/>
      </rPr>
      <t>Anti trespass panely</t>
    </r>
  </si>
  <si>
    <t>Anti trespass panel s dvěma přírubam</t>
  </si>
  <si>
    <t>RCP ATP</t>
  </si>
  <si>
    <t>Anti trespass panel s jednou přírubou</t>
  </si>
  <si>
    <t>RCP ATP/1</t>
  </si>
  <si>
    <t>Anti trespass panel bez přírub</t>
  </si>
  <si>
    <t>RCP ATP/0</t>
  </si>
  <si>
    <r>
      <rPr>
        <sz val="7"/>
        <rFont val="Verdana"/>
        <family val="2"/>
        <charset val="238"/>
      </rPr>
      <t>Každý panel je dodáván kompletně s fixačním materiálem (2 x polymerová deska, 8 x šroub, 8 x podložka)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</si>
</sst>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2"/>
      <name val="Verdana"/>
      <family val="2"/>
      <charset val="238"/>
    </font>
    <font>
      <sz val="9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20"/>
      <name val="Verdana"/>
      <family val="2"/>
      <charset val="238"/>
    </font>
    <font>
      <b/>
      <sz val="16"/>
      <name val="Verdana"/>
      <family val="2"/>
      <charset val="238"/>
    </font>
    <font>
      <b/>
      <sz val="7"/>
      <name val="Verdana"/>
      <family val="2"/>
      <charset val="238"/>
    </font>
    <font>
      <sz val="14"/>
      <name val="Verdana"/>
      <family val="2"/>
      <charset val="238"/>
    </font>
    <font>
      <b/>
      <sz val="14"/>
      <name val="Verdana"/>
      <family val="2"/>
      <charset val="238"/>
    </font>
    <font>
      <sz val="7"/>
      <name val="Verdana"/>
      <family val="2"/>
      <charset val="238"/>
    </font>
    <font>
      <b/>
      <u/>
      <sz val="14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b/>
      <u/>
      <sz val="14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28"/>
      <color theme="1"/>
      <name val="Verdana"/>
      <family val="2"/>
      <charset val="238"/>
    </font>
    <font>
      <b/>
      <u/>
      <sz val="2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01">
    <xf numFmtId="0" fontId="0" fillId="0" borderId="0" xfId="0"/>
    <xf numFmtId="4" fontId="2" fillId="2" borderId="10" xfId="0" applyNumberFormat="1" applyFont="1" applyFill="1" applyBorder="1" applyAlignment="1" applyProtection="1">
      <alignment horizontal="right" vertical="top"/>
      <protection locked="0"/>
    </xf>
    <xf numFmtId="4" fontId="2" fillId="2" borderId="13" xfId="0" applyNumberFormat="1" applyFont="1" applyFill="1" applyBorder="1" applyAlignment="1" applyProtection="1">
      <alignment horizontal="right" vertical="top"/>
      <protection locked="0"/>
    </xf>
    <xf numFmtId="4" fontId="2" fillId="2" borderId="16" xfId="0" applyNumberFormat="1" applyFont="1" applyFill="1" applyBorder="1" applyAlignment="1" applyProtection="1">
      <alignment horizontal="right" vertical="top"/>
      <protection locked="0"/>
    </xf>
    <xf numFmtId="4" fontId="2" fillId="2" borderId="10" xfId="0" applyNumberFormat="1" applyFont="1" applyFill="1" applyBorder="1" applyAlignment="1" applyProtection="1">
      <alignment horizontal="right" vertical="center"/>
      <protection locked="0"/>
    </xf>
    <xf numFmtId="4" fontId="3" fillId="2" borderId="32" xfId="0" applyNumberFormat="1" applyFont="1" applyFill="1" applyBorder="1" applyAlignment="1">
      <alignment horizontal="right" vertical="center" indent="2"/>
    </xf>
    <xf numFmtId="49" fontId="3" fillId="0" borderId="0" xfId="0" applyNumberFormat="1" applyFont="1" applyAlignment="1">
      <alignment horizontal="left" vertical="center"/>
    </xf>
    <xf numFmtId="0" fontId="4" fillId="0" borderId="3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4" fontId="2" fillId="2" borderId="40" xfId="0" applyNumberFormat="1" applyFont="1" applyFill="1" applyBorder="1" applyAlignment="1" applyProtection="1">
      <alignment horizontal="right" vertical="top"/>
      <protection locked="0"/>
    </xf>
    <xf numFmtId="0" fontId="9" fillId="0" borderId="0" xfId="0" applyFont="1" applyAlignment="1">
      <alignment vertical="top"/>
    </xf>
    <xf numFmtId="0" fontId="7" fillId="0" borderId="0" xfId="0" applyFont="1"/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1" xfId="0" applyFont="1" applyBorder="1" applyAlignment="1">
      <alignment vertical="top"/>
    </xf>
    <xf numFmtId="0" fontId="7" fillId="0" borderId="2" xfId="0" applyFont="1" applyBorder="1"/>
    <xf numFmtId="0" fontId="4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top"/>
    </xf>
    <xf numFmtId="0" fontId="7" fillId="0" borderId="6" xfId="0" applyFont="1" applyBorder="1"/>
    <xf numFmtId="0" fontId="8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4" fontId="2" fillId="0" borderId="10" xfId="0" applyNumberFormat="1" applyFont="1" applyBorder="1" applyAlignment="1">
      <alignment horizontal="right" vertical="top"/>
    </xf>
    <xf numFmtId="0" fontId="2" fillId="0" borderId="11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4" fontId="2" fillId="0" borderId="13" xfId="0" applyNumberFormat="1" applyFont="1" applyBorder="1" applyAlignment="1">
      <alignment horizontal="right" vertical="top"/>
    </xf>
    <xf numFmtId="0" fontId="2" fillId="0" borderId="14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6" xfId="0" applyFont="1" applyBorder="1" applyAlignment="1">
      <alignment horizontal="left" vertical="top"/>
    </xf>
    <xf numFmtId="4" fontId="2" fillId="0" borderId="40" xfId="0" applyNumberFormat="1" applyFont="1" applyBorder="1" applyAlignment="1">
      <alignment horizontal="right" vertical="top"/>
    </xf>
    <xf numFmtId="0" fontId="7" fillId="0" borderId="5" xfId="0" applyFont="1" applyBorder="1" applyAlignment="1">
      <alignment vertical="top"/>
    </xf>
    <xf numFmtId="0" fontId="7" fillId="0" borderId="3" xfId="0" applyFont="1" applyBorder="1" applyAlignment="1">
      <alignment horizontal="center" vertical="center"/>
    </xf>
    <xf numFmtId="4" fontId="15" fillId="0" borderId="3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4" fillId="0" borderId="17" xfId="0" applyFont="1" applyBorder="1" applyAlignment="1">
      <alignment vertical="top"/>
    </xf>
    <xf numFmtId="0" fontId="7" fillId="0" borderId="18" xfId="0" applyFont="1" applyBorder="1"/>
    <xf numFmtId="0" fontId="7" fillId="0" borderId="19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3" fillId="0" borderId="1" xfId="0" applyFont="1" applyBorder="1" applyAlignment="1">
      <alignment vertical="top"/>
    </xf>
    <xf numFmtId="0" fontId="7" fillId="0" borderId="17" xfId="0" applyFont="1" applyBorder="1"/>
    <xf numFmtId="0" fontId="8" fillId="0" borderId="7" xfId="0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right" vertical="top"/>
    </xf>
    <xf numFmtId="0" fontId="14" fillId="0" borderId="5" xfId="0" applyFont="1" applyBorder="1" applyAlignment="1">
      <alignment vertical="top"/>
    </xf>
    <xf numFmtId="0" fontId="7" fillId="0" borderId="17" xfId="0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19" xfId="0" applyFont="1" applyBorder="1"/>
    <xf numFmtId="0" fontId="8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left" vertical="top"/>
    </xf>
    <xf numFmtId="4" fontId="2" fillId="0" borderId="21" xfId="0" applyNumberFormat="1" applyFont="1" applyBorder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6" xfId="0" applyNumberFormat="1" applyFont="1" applyBorder="1" applyAlignment="1">
      <alignment horizontal="center" vertical="center"/>
    </xf>
    <xf numFmtId="0" fontId="7" fillId="0" borderId="3" xfId="0" applyFont="1" applyBorder="1"/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" fillId="0" borderId="0" xfId="0" applyFont="1"/>
    <xf numFmtId="0" fontId="2" fillId="0" borderId="2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/>
    </xf>
    <xf numFmtId="0" fontId="16" fillId="0" borderId="0" xfId="0" applyFont="1"/>
    <xf numFmtId="0" fontId="7" fillId="0" borderId="31" xfId="0" applyFont="1" applyBorder="1" applyAlignment="1">
      <alignment horizontal="center" vertical="center"/>
    </xf>
    <xf numFmtId="4" fontId="15" fillId="0" borderId="32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7" fillId="0" borderId="5" xfId="0" applyFont="1" applyBorder="1" applyAlignment="1">
      <alignment horizontal="left" vertical="top"/>
    </xf>
    <xf numFmtId="0" fontId="14" fillId="0" borderId="0" xfId="0" applyFont="1" applyAlignment="1">
      <alignment vertical="center"/>
    </xf>
    <xf numFmtId="0" fontId="7" fillId="0" borderId="6" xfId="0" applyFont="1" applyBorder="1" applyAlignment="1">
      <alignment vertical="center"/>
    </xf>
    <xf numFmtId="0" fontId="1" fillId="0" borderId="0" xfId="0" applyFont="1" applyAlignment="1">
      <alignment horizontal="left" vertical="center" indent="6"/>
    </xf>
    <xf numFmtId="0" fontId="5" fillId="0" borderId="22" xfId="0" applyFont="1" applyBorder="1" applyAlignment="1">
      <alignment horizontal="left"/>
    </xf>
    <xf numFmtId="0" fontId="5" fillId="0" borderId="23" xfId="0" applyFont="1" applyBorder="1" applyAlignment="1">
      <alignment horizontal="left" indent="3"/>
    </xf>
    <xf numFmtId="0" fontId="5" fillId="0" borderId="24" xfId="0" applyFont="1" applyBorder="1" applyAlignment="1">
      <alignment horizontal="left" indent="1"/>
    </xf>
    <xf numFmtId="0" fontId="5" fillId="0" borderId="10" xfId="0" applyFont="1" applyBorder="1" applyAlignment="1">
      <alignment horizontal="left" indent="1"/>
    </xf>
    <xf numFmtId="164" fontId="7" fillId="0" borderId="0" xfId="0" applyNumberFormat="1" applyFont="1"/>
    <xf numFmtId="0" fontId="5" fillId="0" borderId="25" xfId="0" applyFont="1" applyBorder="1" applyAlignment="1">
      <alignment horizontal="left"/>
    </xf>
    <xf numFmtId="0" fontId="5" fillId="0" borderId="26" xfId="0" applyFont="1" applyBorder="1" applyAlignment="1">
      <alignment horizontal="left" indent="3"/>
    </xf>
    <xf numFmtId="0" fontId="5" fillId="0" borderId="27" xfId="0" applyFont="1" applyBorder="1" applyAlignment="1">
      <alignment horizontal="left" indent="1"/>
    </xf>
    <xf numFmtId="0" fontId="5" fillId="0" borderId="13" xfId="0" applyFont="1" applyBorder="1" applyAlignment="1">
      <alignment horizontal="left" indent="1"/>
    </xf>
    <xf numFmtId="0" fontId="5" fillId="0" borderId="25" xfId="0" applyFont="1" applyBorder="1" applyAlignment="1">
      <alignment horizontal="left" vertical="top"/>
    </xf>
    <xf numFmtId="0" fontId="5" fillId="0" borderId="26" xfId="0" applyFont="1" applyBorder="1" applyAlignment="1">
      <alignment horizontal="left" vertical="top" indent="3"/>
    </xf>
    <xf numFmtId="0" fontId="5" fillId="0" borderId="27" xfId="0" applyFont="1" applyBorder="1" applyAlignment="1">
      <alignment horizontal="left" vertical="top" inden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indent="3"/>
    </xf>
    <xf numFmtId="0" fontId="5" fillId="0" borderId="0" xfId="0" applyFont="1" applyAlignment="1">
      <alignment horizontal="left" vertical="top" indent="1"/>
    </xf>
    <xf numFmtId="164" fontId="17" fillId="0" borderId="32" xfId="0" applyNumberFormat="1" applyFont="1" applyBorder="1" applyAlignment="1">
      <alignment horizontal="center" vertical="top"/>
    </xf>
    <xf numFmtId="164" fontId="2" fillId="0" borderId="0" xfId="0" applyNumberFormat="1" applyFont="1" applyAlignment="1">
      <alignment horizontal="right" vertical="top"/>
    </xf>
    <xf numFmtId="0" fontId="5" fillId="0" borderId="18" xfId="0" applyFont="1" applyBorder="1" applyAlignment="1">
      <alignment horizontal="left" vertical="top"/>
    </xf>
    <xf numFmtId="0" fontId="5" fillId="0" borderId="18" xfId="0" applyFont="1" applyBorder="1" applyAlignment="1">
      <alignment horizontal="left" vertical="top" indent="3"/>
    </xf>
    <xf numFmtId="0" fontId="5" fillId="0" borderId="18" xfId="0" applyFont="1" applyBorder="1" applyAlignment="1">
      <alignment horizontal="left" vertical="top" indent="1"/>
    </xf>
    <xf numFmtId="164" fontId="2" fillId="0" borderId="18" xfId="0" applyNumberFormat="1" applyFont="1" applyBorder="1" applyAlignment="1">
      <alignment horizontal="right" vertical="top"/>
    </xf>
    <xf numFmtId="0" fontId="2" fillId="0" borderId="4" xfId="0" applyFont="1" applyBorder="1"/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/>
    <xf numFmtId="0" fontId="5" fillId="0" borderId="34" xfId="0" applyFont="1" applyBorder="1" applyAlignment="1">
      <alignment horizontal="left" vertical="top"/>
    </xf>
    <xf numFmtId="0" fontId="5" fillId="0" borderId="23" xfId="0" applyFont="1" applyBorder="1" applyAlignment="1">
      <alignment horizontal="left" vertical="top" indent="3"/>
    </xf>
    <xf numFmtId="0" fontId="5" fillId="0" borderId="41" xfId="0" applyFont="1" applyBorder="1" applyAlignment="1">
      <alignment horizontal="left" vertical="top" indent="1"/>
    </xf>
    <xf numFmtId="0" fontId="5" fillId="0" borderId="10" xfId="0" applyFont="1" applyBorder="1" applyAlignment="1">
      <alignment horizontal="left" vertical="top" indent="1"/>
    </xf>
    <xf numFmtId="0" fontId="5" fillId="0" borderId="36" xfId="0" applyFont="1" applyBorder="1" applyAlignment="1">
      <alignment horizontal="left" vertical="top" indent="1"/>
    </xf>
    <xf numFmtId="0" fontId="5" fillId="0" borderId="13" xfId="0" applyFont="1" applyBorder="1" applyAlignment="1">
      <alignment horizontal="left" vertical="top" indent="1"/>
    </xf>
    <xf numFmtId="0" fontId="5" fillId="0" borderId="28" xfId="0" applyFont="1" applyBorder="1" applyAlignment="1">
      <alignment horizontal="left" vertical="top"/>
    </xf>
    <xf numFmtId="0" fontId="5" fillId="0" borderId="29" xfId="0" applyFont="1" applyBorder="1" applyAlignment="1">
      <alignment horizontal="left" vertical="top" indent="3"/>
    </xf>
    <xf numFmtId="0" fontId="5" fillId="0" borderId="33" xfId="0" applyFont="1" applyBorder="1" applyAlignment="1">
      <alignment horizontal="left" vertical="top" indent="1"/>
    </xf>
    <xf numFmtId="0" fontId="5" fillId="0" borderId="16" xfId="0" applyFont="1" applyBorder="1" applyAlignment="1">
      <alignment horizontal="left" vertical="top" indent="1"/>
    </xf>
    <xf numFmtId="0" fontId="7" fillId="0" borderId="5" xfId="0" applyFont="1" applyBorder="1" applyAlignment="1">
      <alignment horizontal="right"/>
    </xf>
    <xf numFmtId="0" fontId="7" fillId="0" borderId="17" xfId="0" applyFont="1" applyBorder="1" applyAlignment="1">
      <alignment horizontal="right"/>
    </xf>
    <xf numFmtId="0" fontId="14" fillId="0" borderId="18" xfId="0" applyFont="1" applyBorder="1"/>
    <xf numFmtId="0" fontId="7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 indent="7"/>
    </xf>
    <xf numFmtId="0" fontId="7" fillId="0" borderId="1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2" fillId="0" borderId="34" xfId="0" applyFont="1" applyBorder="1" applyAlignment="1">
      <alignment horizontal="left"/>
    </xf>
    <xf numFmtId="0" fontId="2" fillId="0" borderId="35" xfId="0" applyFont="1" applyBorder="1" applyAlignment="1">
      <alignment horizontal="center"/>
    </xf>
    <xf numFmtId="164" fontId="2" fillId="0" borderId="36" xfId="0" applyNumberFormat="1" applyFont="1" applyBorder="1" applyAlignment="1">
      <alignment horizontal="right" indent="4"/>
    </xf>
    <xf numFmtId="0" fontId="5" fillId="0" borderId="21" xfId="0" applyFont="1" applyBorder="1" applyAlignment="1">
      <alignment horizontal="left" vertical="top" indent="1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center"/>
    </xf>
    <xf numFmtId="164" fontId="2" fillId="0" borderId="27" xfId="0" applyNumberFormat="1" applyFont="1" applyBorder="1" applyAlignment="1">
      <alignment horizontal="right" indent="4"/>
    </xf>
    <xf numFmtId="0" fontId="2" fillId="0" borderId="11" xfId="0" applyFont="1" applyBorder="1"/>
    <xf numFmtId="0" fontId="2" fillId="0" borderId="37" xfId="0" applyFont="1" applyBorder="1" applyAlignment="1">
      <alignment horizontal="left" vertical="top"/>
    </xf>
    <xf numFmtId="0" fontId="2" fillId="0" borderId="38" xfId="0" applyFont="1" applyBorder="1" applyAlignment="1">
      <alignment horizontal="center" vertical="top"/>
    </xf>
    <xf numFmtId="164" fontId="2" fillId="0" borderId="39" xfId="0" applyNumberFormat="1" applyFont="1" applyBorder="1" applyAlignment="1">
      <alignment horizontal="right" vertical="top" indent="4"/>
    </xf>
    <xf numFmtId="0" fontId="5" fillId="0" borderId="40" xfId="0" applyFont="1" applyBorder="1" applyAlignment="1">
      <alignment horizontal="left" vertical="top" indent="1"/>
    </xf>
    <xf numFmtId="0" fontId="5" fillId="0" borderId="31" xfId="0" applyFont="1" applyBorder="1" applyAlignment="1">
      <alignment horizontal="left" vertical="center"/>
    </xf>
    <xf numFmtId="0" fontId="5" fillId="0" borderId="44" xfId="0" applyFont="1" applyBorder="1" applyAlignment="1">
      <alignment horizontal="left" vertical="center" indent="7"/>
    </xf>
    <xf numFmtId="0" fontId="7" fillId="0" borderId="44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2" fillId="0" borderId="22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4" fontId="2" fillId="0" borderId="24" xfId="0" applyNumberFormat="1" applyFont="1" applyBorder="1" applyAlignment="1">
      <alignment horizontal="right" indent="4"/>
    </xf>
    <xf numFmtId="0" fontId="2" fillId="0" borderId="28" xfId="0" applyFont="1" applyBorder="1" applyAlignment="1">
      <alignment horizontal="left" vertical="top"/>
    </xf>
    <xf numFmtId="0" fontId="2" fillId="0" borderId="29" xfId="0" applyFont="1" applyBorder="1" applyAlignment="1">
      <alignment horizontal="center" vertical="top"/>
    </xf>
    <xf numFmtId="164" fontId="2" fillId="0" borderId="33" xfId="0" applyNumberFormat="1" applyFont="1" applyBorder="1" applyAlignment="1">
      <alignment horizontal="right" vertical="top" indent="4"/>
    </xf>
    <xf numFmtId="0" fontId="5" fillId="0" borderId="1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3" xfId="0" applyFont="1" applyBorder="1" applyAlignment="1">
      <alignment horizontal="center" vertical="center"/>
    </xf>
    <xf numFmtId="4" fontId="18" fillId="0" borderId="3" xfId="0" applyNumberFormat="1" applyFont="1" applyBorder="1" applyAlignment="1">
      <alignment horizontal="center" vertical="center"/>
    </xf>
    <xf numFmtId="0" fontId="7" fillId="0" borderId="20" xfId="0" applyFont="1" applyBorder="1"/>
    <xf numFmtId="0" fontId="5" fillId="0" borderId="19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7" fillId="0" borderId="22" xfId="0" applyFont="1" applyBorder="1"/>
    <xf numFmtId="0" fontId="7" fillId="0" borderId="23" xfId="0" applyFont="1" applyBorder="1"/>
    <xf numFmtId="0" fontId="5" fillId="0" borderId="23" xfId="0" applyFont="1" applyBorder="1" applyAlignment="1">
      <alignment horizontal="center" vertical="center"/>
    </xf>
    <xf numFmtId="0" fontId="18" fillId="0" borderId="41" xfId="0" applyFont="1" applyBorder="1" applyAlignment="1">
      <alignment horizontal="center" vertical="center"/>
    </xf>
    <xf numFmtId="0" fontId="19" fillId="0" borderId="28" xfId="0" applyFont="1" applyBorder="1" applyAlignment="1">
      <alignment horizontal="left" vertical="center" wrapText="1"/>
    </xf>
    <xf numFmtId="0" fontId="7" fillId="0" borderId="33" xfId="0" applyFont="1" applyBorder="1" applyAlignment="1">
      <alignment horizontal="left" vertical="center" wrapText="1"/>
    </xf>
    <xf numFmtId="0" fontId="7" fillId="0" borderId="42" xfId="0" applyFont="1" applyBorder="1" applyAlignment="1">
      <alignment horizontal="left" vertical="center" wrapText="1"/>
    </xf>
    <xf numFmtId="0" fontId="7" fillId="0" borderId="29" xfId="0" applyFont="1" applyBorder="1" applyAlignment="1">
      <alignment horizontal="left" vertical="center"/>
    </xf>
    <xf numFmtId="4" fontId="2" fillId="0" borderId="43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indent="7"/>
    </xf>
    <xf numFmtId="0" fontId="7" fillId="0" borderId="0" xfId="0" applyFont="1" applyAlignment="1">
      <alignment horizontal="left" vertical="top" indent="4"/>
    </xf>
    <xf numFmtId="0" fontId="7" fillId="0" borderId="0" xfId="0" applyFont="1" applyAlignment="1">
      <alignment horizontal="left" vertical="top" indent="1"/>
    </xf>
    <xf numFmtId="0" fontId="12" fillId="0" borderId="1" xfId="0" applyFont="1" applyBorder="1"/>
    <xf numFmtId="0" fontId="7" fillId="0" borderId="4" xfId="0" applyFont="1" applyBorder="1"/>
    <xf numFmtId="0" fontId="2" fillId="0" borderId="23" xfId="0" applyFont="1" applyBorder="1" applyAlignment="1">
      <alignment horizontal="left" indent="7"/>
    </xf>
    <xf numFmtId="0" fontId="2" fillId="0" borderId="24" xfId="0" applyFont="1" applyBorder="1" applyAlignment="1">
      <alignment horizontal="left" vertical="top" indent="1"/>
    </xf>
    <xf numFmtId="0" fontId="2" fillId="0" borderId="10" xfId="0" applyFont="1" applyBorder="1" applyAlignment="1">
      <alignment horizontal="left" vertical="top" indent="1"/>
    </xf>
    <xf numFmtId="0" fontId="2" fillId="0" borderId="26" xfId="0" applyFont="1" applyBorder="1" applyAlignment="1">
      <alignment horizontal="left" indent="7"/>
    </xf>
    <xf numFmtId="0" fontId="2" fillId="0" borderId="27" xfId="0" applyFont="1" applyBorder="1" applyAlignment="1">
      <alignment horizontal="left" vertical="top" indent="1"/>
    </xf>
    <xf numFmtId="0" fontId="2" fillId="0" borderId="13" xfId="0" applyFont="1" applyBorder="1" applyAlignment="1">
      <alignment horizontal="left" vertical="top" indent="1"/>
    </xf>
    <xf numFmtId="0" fontId="2" fillId="0" borderId="29" xfId="0" applyFont="1" applyBorder="1" applyAlignment="1">
      <alignment horizontal="left" vertical="top" indent="7"/>
    </xf>
    <xf numFmtId="0" fontId="2" fillId="0" borderId="33" xfId="0" applyFont="1" applyBorder="1" applyAlignment="1">
      <alignment horizontal="left" vertical="top" indent="1"/>
    </xf>
    <xf numFmtId="0" fontId="2" fillId="0" borderId="16" xfId="0" applyFont="1" applyBorder="1" applyAlignment="1">
      <alignment horizontal="left" vertical="top" indent="1"/>
    </xf>
    <xf numFmtId="0" fontId="7" fillId="0" borderId="32" xfId="0" applyFont="1" applyBorder="1" applyAlignment="1">
      <alignment horizontal="left" vertical="top" indent="4"/>
    </xf>
    <xf numFmtId="4" fontId="15" fillId="0" borderId="20" xfId="0" applyNumberFormat="1" applyFont="1" applyBorder="1" applyAlignment="1">
      <alignment horizontal="left" vertical="top" indent="4"/>
    </xf>
    <xf numFmtId="0" fontId="20" fillId="0" borderId="3" xfId="0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2469B-54AB-4500-8830-31055AECBA77}">
  <sheetPr>
    <pageSetUpPr fitToPage="1"/>
  </sheetPr>
  <dimension ref="A1:G148"/>
  <sheetViews>
    <sheetView tabSelected="1" workbookViewId="0"/>
  </sheetViews>
  <sheetFormatPr defaultRowHeight="14.25" x14ac:dyDescent="0.2"/>
  <cols>
    <col min="1" max="1" width="48" style="11" customWidth="1"/>
    <col min="2" max="2" width="42" style="11" customWidth="1"/>
    <col min="3" max="3" width="33.140625" style="11" customWidth="1"/>
    <col min="4" max="4" width="11.42578125" style="11" customWidth="1"/>
    <col min="5" max="5" width="18.5703125" style="11" customWidth="1"/>
    <col min="6" max="6" width="20.85546875" style="11" customWidth="1"/>
    <col min="7" max="16384" width="9.140625" style="11"/>
  </cols>
  <sheetData>
    <row r="1" spans="1:6" ht="24.75" x14ac:dyDescent="0.2">
      <c r="A1" s="10" t="s">
        <v>0</v>
      </c>
    </row>
    <row r="2" spans="1:6" ht="20.25" thickBot="1" x14ac:dyDescent="0.25">
      <c r="A2" s="12" t="s">
        <v>1</v>
      </c>
    </row>
    <row r="3" spans="1:6" ht="15" thickBot="1" x14ac:dyDescent="0.25">
      <c r="E3" s="5"/>
      <c r="F3" s="6" t="s">
        <v>96</v>
      </c>
    </row>
    <row r="4" spans="1:6" x14ac:dyDescent="0.2">
      <c r="A4" s="13" t="s">
        <v>2</v>
      </c>
    </row>
    <row r="5" spans="1:6" ht="15" thickBot="1" x14ac:dyDescent="0.25"/>
    <row r="6" spans="1:6" ht="18" x14ac:dyDescent="0.2">
      <c r="A6" s="14" t="s">
        <v>100</v>
      </c>
      <c r="B6" s="15"/>
      <c r="C6" s="15"/>
      <c r="D6" s="16" t="s">
        <v>3</v>
      </c>
      <c r="E6" s="17" t="s">
        <v>4</v>
      </c>
      <c r="F6" s="18" t="s">
        <v>5</v>
      </c>
    </row>
    <row r="7" spans="1:6" ht="26.25" thickBot="1" x14ac:dyDescent="0.25">
      <c r="A7" s="19"/>
      <c r="D7" s="20"/>
      <c r="E7" s="21" t="s">
        <v>6</v>
      </c>
      <c r="F7" s="22"/>
    </row>
    <row r="8" spans="1:6" ht="15" x14ac:dyDescent="0.2">
      <c r="A8" s="23" t="s">
        <v>7</v>
      </c>
      <c r="B8" s="24"/>
      <c r="C8" s="24"/>
      <c r="D8" s="25">
        <v>1</v>
      </c>
      <c r="E8" s="1"/>
      <c r="F8" s="26">
        <f>D8*E8</f>
        <v>0</v>
      </c>
    </row>
    <row r="9" spans="1:6" ht="15" x14ac:dyDescent="0.2">
      <c r="A9" s="27" t="s">
        <v>8</v>
      </c>
      <c r="B9" s="28"/>
      <c r="C9" s="28"/>
      <c r="D9" s="29">
        <v>1</v>
      </c>
      <c r="E9" s="2"/>
      <c r="F9" s="30">
        <f t="shared" ref="F9:F12" si="0">D9*E9</f>
        <v>0</v>
      </c>
    </row>
    <row r="10" spans="1:6" ht="15" x14ac:dyDescent="0.2">
      <c r="A10" s="27" t="s">
        <v>9</v>
      </c>
      <c r="B10" s="28"/>
      <c r="C10" s="28"/>
      <c r="D10" s="29">
        <v>1</v>
      </c>
      <c r="E10" s="2"/>
      <c r="F10" s="30">
        <f t="shared" si="0"/>
        <v>0</v>
      </c>
    </row>
    <row r="11" spans="1:6" ht="15" x14ac:dyDescent="0.2">
      <c r="A11" s="27" t="s">
        <v>10</v>
      </c>
      <c r="B11" s="28"/>
      <c r="C11" s="28"/>
      <c r="D11" s="29">
        <v>1</v>
      </c>
      <c r="E11" s="2"/>
      <c r="F11" s="30">
        <f t="shared" si="0"/>
        <v>0</v>
      </c>
    </row>
    <row r="12" spans="1:6" ht="15.75" thickBot="1" x14ac:dyDescent="0.25">
      <c r="A12" s="31" t="s">
        <v>11</v>
      </c>
      <c r="B12" s="32"/>
      <c r="C12" s="32"/>
      <c r="D12" s="33">
        <v>1</v>
      </c>
      <c r="E12" s="3"/>
      <c r="F12" s="34">
        <f t="shared" si="0"/>
        <v>0</v>
      </c>
    </row>
    <row r="13" spans="1:6" x14ac:dyDescent="0.2">
      <c r="A13" s="35" t="s">
        <v>101</v>
      </c>
      <c r="E13" s="36" t="s">
        <v>12</v>
      </c>
      <c r="F13" s="37">
        <f>SUM(F8:F12)</f>
        <v>0</v>
      </c>
    </row>
    <row r="14" spans="1:6" x14ac:dyDescent="0.2">
      <c r="A14" s="35" t="s">
        <v>102</v>
      </c>
      <c r="E14" s="38"/>
      <c r="F14" s="39"/>
    </row>
    <row r="15" spans="1:6" ht="15" thickBot="1" x14ac:dyDescent="0.25">
      <c r="A15" s="40" t="s">
        <v>13</v>
      </c>
      <c r="B15" s="41"/>
      <c r="C15" s="41"/>
      <c r="D15" s="41"/>
      <c r="E15" s="42"/>
      <c r="F15" s="43"/>
    </row>
    <row r="16" spans="1:6" ht="15" thickBot="1" x14ac:dyDescent="0.25"/>
    <row r="17" spans="1:6" ht="18" x14ac:dyDescent="0.2">
      <c r="A17" s="44" t="s">
        <v>14</v>
      </c>
      <c r="B17" s="15"/>
      <c r="C17" s="15"/>
      <c r="D17" s="16" t="s">
        <v>3</v>
      </c>
      <c r="E17" s="18" t="s">
        <v>4</v>
      </c>
      <c r="F17" s="18" t="s">
        <v>5</v>
      </c>
    </row>
    <row r="18" spans="1:6" ht="26.25" thickBot="1" x14ac:dyDescent="0.25">
      <c r="A18" s="45"/>
      <c r="B18" s="41"/>
      <c r="C18" s="41"/>
      <c r="D18" s="20"/>
      <c r="E18" s="46" t="s">
        <v>6</v>
      </c>
      <c r="F18" s="22"/>
    </row>
    <row r="19" spans="1:6" ht="15" x14ac:dyDescent="0.2">
      <c r="A19" s="23" t="s">
        <v>15</v>
      </c>
      <c r="B19" s="24"/>
      <c r="C19" s="24"/>
      <c r="D19" s="25">
        <v>5.4</v>
      </c>
      <c r="E19" s="1"/>
      <c r="F19" s="26">
        <f t="shared" ref="F19:F26" si="1">D19*E19</f>
        <v>0</v>
      </c>
    </row>
    <row r="20" spans="1:6" ht="15" x14ac:dyDescent="0.2">
      <c r="A20" s="27" t="s">
        <v>16</v>
      </c>
      <c r="B20" s="28"/>
      <c r="C20" s="28"/>
      <c r="D20" s="29">
        <v>1</v>
      </c>
      <c r="E20" s="2"/>
      <c r="F20" s="30">
        <f t="shared" si="1"/>
        <v>0</v>
      </c>
    </row>
    <row r="21" spans="1:6" ht="15" x14ac:dyDescent="0.2">
      <c r="A21" s="27" t="s">
        <v>17</v>
      </c>
      <c r="B21" s="28"/>
      <c r="C21" s="28"/>
      <c r="D21" s="29">
        <v>3.6</v>
      </c>
      <c r="E21" s="2"/>
      <c r="F21" s="30">
        <f t="shared" si="1"/>
        <v>0</v>
      </c>
    </row>
    <row r="22" spans="1:6" ht="15" x14ac:dyDescent="0.2">
      <c r="A22" s="27" t="s">
        <v>87</v>
      </c>
      <c r="B22" s="28"/>
      <c r="C22" s="28"/>
      <c r="D22" s="29">
        <v>18</v>
      </c>
      <c r="E22" s="2"/>
      <c r="F22" s="30">
        <f t="shared" si="1"/>
        <v>0</v>
      </c>
    </row>
    <row r="23" spans="1:6" ht="15" x14ac:dyDescent="0.2">
      <c r="A23" s="27" t="s">
        <v>88</v>
      </c>
      <c r="B23" s="28"/>
      <c r="C23" s="28"/>
      <c r="D23" s="29">
        <v>1</v>
      </c>
      <c r="E23" s="2"/>
      <c r="F23" s="30">
        <f t="shared" si="1"/>
        <v>0</v>
      </c>
    </row>
    <row r="24" spans="1:6" ht="15" x14ac:dyDescent="0.2">
      <c r="A24" s="27" t="s">
        <v>18</v>
      </c>
      <c r="B24" s="28"/>
      <c r="C24" s="28"/>
      <c r="D24" s="29">
        <v>5.4</v>
      </c>
      <c r="E24" s="2"/>
      <c r="F24" s="30">
        <f t="shared" si="1"/>
        <v>0</v>
      </c>
    </row>
    <row r="25" spans="1:6" ht="15" x14ac:dyDescent="0.2">
      <c r="A25" s="27" t="s">
        <v>19</v>
      </c>
      <c r="B25" s="28"/>
      <c r="C25" s="28"/>
      <c r="D25" s="29">
        <v>64.8</v>
      </c>
      <c r="E25" s="2"/>
      <c r="F25" s="30">
        <f t="shared" si="1"/>
        <v>0</v>
      </c>
    </row>
    <row r="26" spans="1:6" ht="15.75" thickBot="1" x14ac:dyDescent="0.25">
      <c r="A26" s="31" t="s">
        <v>20</v>
      </c>
      <c r="B26" s="32"/>
      <c r="C26" s="32"/>
      <c r="D26" s="33">
        <f>9+28.8</f>
        <v>37.799999999999997</v>
      </c>
      <c r="E26" s="3"/>
      <c r="F26" s="47">
        <f t="shared" si="1"/>
        <v>0</v>
      </c>
    </row>
    <row r="27" spans="1:6" x14ac:dyDescent="0.2">
      <c r="A27" s="35" t="s">
        <v>101</v>
      </c>
      <c r="E27" s="36" t="s">
        <v>12</v>
      </c>
      <c r="F27" s="37">
        <f>SUM(F19:F26)</f>
        <v>0</v>
      </c>
    </row>
    <row r="28" spans="1:6" x14ac:dyDescent="0.2">
      <c r="A28" s="35" t="s">
        <v>102</v>
      </c>
      <c r="E28" s="38"/>
      <c r="F28" s="39"/>
    </row>
    <row r="29" spans="1:6" x14ac:dyDescent="0.2">
      <c r="A29" s="48" t="s">
        <v>13</v>
      </c>
      <c r="E29" s="38"/>
      <c r="F29" s="39"/>
    </row>
    <row r="30" spans="1:6" ht="15" thickBot="1" x14ac:dyDescent="0.25">
      <c r="A30" s="49"/>
      <c r="B30" s="41"/>
      <c r="C30" s="41"/>
      <c r="D30" s="41"/>
      <c r="E30" s="42"/>
      <c r="F30" s="43"/>
    </row>
    <row r="31" spans="1:6" ht="15" thickBot="1" x14ac:dyDescent="0.25">
      <c r="A31" s="50"/>
    </row>
    <row r="32" spans="1:6" ht="18" x14ac:dyDescent="0.2">
      <c r="A32" s="44" t="s">
        <v>21</v>
      </c>
      <c r="B32" s="15"/>
      <c r="C32" s="15"/>
      <c r="D32" s="16" t="s">
        <v>3</v>
      </c>
      <c r="E32" s="17" t="s">
        <v>4</v>
      </c>
      <c r="F32" s="18" t="s">
        <v>5</v>
      </c>
    </row>
    <row r="33" spans="1:6" ht="26.25" thickBot="1" x14ac:dyDescent="0.25">
      <c r="A33" s="45"/>
      <c r="B33" s="41"/>
      <c r="C33" s="41"/>
      <c r="D33" s="51"/>
      <c r="E33" s="52" t="s">
        <v>6</v>
      </c>
      <c r="F33" s="53"/>
    </row>
    <row r="34" spans="1:6" ht="15" x14ac:dyDescent="0.2">
      <c r="A34" s="23" t="s">
        <v>22</v>
      </c>
      <c r="B34" s="24"/>
      <c r="C34" s="24"/>
      <c r="D34" s="54">
        <v>1</v>
      </c>
      <c r="E34" s="1"/>
      <c r="F34" s="55">
        <f t="shared" ref="F34:F36" si="2">D34*E34</f>
        <v>0</v>
      </c>
    </row>
    <row r="35" spans="1:6" ht="15" x14ac:dyDescent="0.2">
      <c r="A35" s="27" t="s">
        <v>23</v>
      </c>
      <c r="B35" s="28"/>
      <c r="C35" s="28"/>
      <c r="D35" s="29">
        <v>1</v>
      </c>
      <c r="E35" s="2"/>
      <c r="F35" s="30">
        <f t="shared" si="2"/>
        <v>0</v>
      </c>
    </row>
    <row r="36" spans="1:6" ht="15.75" thickBot="1" x14ac:dyDescent="0.25">
      <c r="A36" s="31" t="s">
        <v>24</v>
      </c>
      <c r="B36" s="32"/>
      <c r="C36" s="32"/>
      <c r="D36" s="33">
        <v>1</v>
      </c>
      <c r="E36" s="3"/>
      <c r="F36" s="47">
        <f t="shared" si="2"/>
        <v>0</v>
      </c>
    </row>
    <row r="37" spans="1:6" ht="15" customHeight="1" x14ac:dyDescent="0.2">
      <c r="A37" s="35" t="s">
        <v>102</v>
      </c>
      <c r="E37" s="36" t="s">
        <v>25</v>
      </c>
      <c r="F37" s="37">
        <f>SUM(F34:F36)</f>
        <v>0</v>
      </c>
    </row>
    <row r="38" spans="1:6" ht="15" customHeight="1" x14ac:dyDescent="0.2">
      <c r="A38" s="48" t="s">
        <v>13</v>
      </c>
      <c r="E38" s="38"/>
      <c r="F38" s="39"/>
    </row>
    <row r="39" spans="1:6" ht="15.75" customHeight="1" thickBot="1" x14ac:dyDescent="0.25">
      <c r="A39" s="49"/>
      <c r="B39" s="41"/>
      <c r="C39" s="41"/>
      <c r="D39" s="41"/>
      <c r="E39" s="42"/>
      <c r="F39" s="43"/>
    </row>
    <row r="40" spans="1:6" ht="15.75" customHeight="1" x14ac:dyDescent="0.2">
      <c r="A40" s="50"/>
      <c r="E40" s="56"/>
      <c r="F40" s="57"/>
    </row>
    <row r="41" spans="1:6" ht="15.75" customHeight="1" thickBot="1" x14ac:dyDescent="0.25"/>
    <row r="42" spans="1:6" ht="18" x14ac:dyDescent="0.2">
      <c r="A42" s="44" t="s">
        <v>26</v>
      </c>
      <c r="B42" s="15"/>
      <c r="C42" s="15"/>
      <c r="D42" s="16" t="s">
        <v>3</v>
      </c>
      <c r="E42" s="17" t="s">
        <v>4</v>
      </c>
      <c r="F42" s="18" t="s">
        <v>5</v>
      </c>
    </row>
    <row r="43" spans="1:6" ht="26.25" thickBot="1" x14ac:dyDescent="0.25">
      <c r="A43" s="45"/>
      <c r="B43" s="41"/>
      <c r="C43" s="41"/>
      <c r="D43" s="51"/>
      <c r="E43" s="52" t="s">
        <v>6</v>
      </c>
      <c r="F43" s="53"/>
    </row>
    <row r="44" spans="1:6" ht="15" x14ac:dyDescent="0.2">
      <c r="A44" s="23" t="s">
        <v>27</v>
      </c>
      <c r="B44" s="24"/>
      <c r="C44" s="24"/>
      <c r="D44" s="25">
        <v>1</v>
      </c>
      <c r="E44" s="1"/>
      <c r="F44" s="26">
        <f t="shared" ref="F44:F50" si="3">D44*E44</f>
        <v>0</v>
      </c>
    </row>
    <row r="45" spans="1:6" ht="15" x14ac:dyDescent="0.2">
      <c r="A45" s="27" t="s">
        <v>28</v>
      </c>
      <c r="B45" s="28"/>
      <c r="C45" s="28"/>
      <c r="D45" s="29">
        <v>3.6</v>
      </c>
      <c r="E45" s="2"/>
      <c r="F45" s="30">
        <f t="shared" si="3"/>
        <v>0</v>
      </c>
    </row>
    <row r="46" spans="1:6" ht="15" x14ac:dyDescent="0.2">
      <c r="A46" s="27" t="s">
        <v>29</v>
      </c>
      <c r="B46" s="28"/>
      <c r="C46" s="28"/>
      <c r="D46" s="29">
        <v>1.8</v>
      </c>
      <c r="E46" s="2"/>
      <c r="F46" s="30">
        <f t="shared" si="3"/>
        <v>0</v>
      </c>
    </row>
    <row r="47" spans="1:6" ht="15" x14ac:dyDescent="0.2">
      <c r="A47" s="27" t="s">
        <v>30</v>
      </c>
      <c r="B47" s="28"/>
      <c r="C47" s="28"/>
      <c r="D47" s="29">
        <v>3.6</v>
      </c>
      <c r="E47" s="2"/>
      <c r="F47" s="30">
        <f t="shared" si="3"/>
        <v>0</v>
      </c>
    </row>
    <row r="48" spans="1:6" ht="15" x14ac:dyDescent="0.2">
      <c r="A48" s="27" t="s">
        <v>31</v>
      </c>
      <c r="B48" s="28"/>
      <c r="C48" s="28"/>
      <c r="D48" s="29">
        <v>1.8</v>
      </c>
      <c r="E48" s="2"/>
      <c r="F48" s="30">
        <f t="shared" si="3"/>
        <v>0</v>
      </c>
    </row>
    <row r="49" spans="1:6" ht="15" x14ac:dyDescent="0.2">
      <c r="A49" s="27" t="s">
        <v>32</v>
      </c>
      <c r="B49" s="28"/>
      <c r="C49" s="28"/>
      <c r="D49" s="29">
        <v>9</v>
      </c>
      <c r="E49" s="2"/>
      <c r="F49" s="30">
        <f t="shared" si="3"/>
        <v>0</v>
      </c>
    </row>
    <row r="50" spans="1:6" ht="15.75" thickBot="1" x14ac:dyDescent="0.25">
      <c r="A50" s="31" t="s">
        <v>33</v>
      </c>
      <c r="B50" s="32"/>
      <c r="C50" s="32"/>
      <c r="D50" s="33">
        <f>7.2+1.8</f>
        <v>9</v>
      </c>
      <c r="E50" s="3"/>
      <c r="F50" s="47">
        <f t="shared" si="3"/>
        <v>0</v>
      </c>
    </row>
    <row r="51" spans="1:6" x14ac:dyDescent="0.2">
      <c r="A51" s="35" t="s">
        <v>101</v>
      </c>
      <c r="E51" s="36" t="s">
        <v>25</v>
      </c>
      <c r="F51" s="58">
        <f>SUM(F44:F50)</f>
        <v>0</v>
      </c>
    </row>
    <row r="52" spans="1:6" x14ac:dyDescent="0.2">
      <c r="A52" s="35" t="s">
        <v>102</v>
      </c>
      <c r="E52" s="38"/>
      <c r="F52" s="39"/>
    </row>
    <row r="53" spans="1:6" ht="15" thickBot="1" x14ac:dyDescent="0.25">
      <c r="A53" s="40" t="s">
        <v>13</v>
      </c>
      <c r="B53" s="41"/>
      <c r="C53" s="41"/>
      <c r="D53" s="41"/>
      <c r="E53" s="42"/>
      <c r="F53" s="43"/>
    </row>
    <row r="54" spans="1:6" ht="15" thickBot="1" x14ac:dyDescent="0.25"/>
    <row r="55" spans="1:6" ht="18" x14ac:dyDescent="0.2">
      <c r="A55" s="44" t="s">
        <v>103</v>
      </c>
      <c r="B55" s="15"/>
      <c r="C55" s="15"/>
      <c r="D55" s="59"/>
      <c r="E55" s="15"/>
      <c r="F55" s="59"/>
    </row>
    <row r="56" spans="1:6" x14ac:dyDescent="0.2">
      <c r="A56" s="48"/>
      <c r="D56" s="20"/>
      <c r="F56" s="20"/>
    </row>
    <row r="57" spans="1:6" s="66" customFormat="1" ht="13.5" thickBot="1" x14ac:dyDescent="0.25">
      <c r="A57" s="60" t="s">
        <v>104</v>
      </c>
      <c r="B57" s="61" t="s">
        <v>105</v>
      </c>
      <c r="C57" s="62" t="s">
        <v>106</v>
      </c>
      <c r="D57" s="63" t="s">
        <v>34</v>
      </c>
      <c r="E57" s="64" t="s">
        <v>35</v>
      </c>
      <c r="F57" s="65" t="s">
        <v>5</v>
      </c>
    </row>
    <row r="58" spans="1:6" s="71" customFormat="1" ht="15" x14ac:dyDescent="0.25">
      <c r="A58" s="67" t="s">
        <v>36</v>
      </c>
      <c r="B58" s="68" t="s">
        <v>37</v>
      </c>
      <c r="C58" s="69" t="s">
        <v>38</v>
      </c>
      <c r="D58" s="70">
        <v>2</v>
      </c>
      <c r="E58" s="1"/>
      <c r="F58" s="26">
        <f t="shared" ref="F58:F69" si="4">D58*E58</f>
        <v>0</v>
      </c>
    </row>
    <row r="59" spans="1:6" s="71" customFormat="1" ht="30" x14ac:dyDescent="0.25">
      <c r="A59" s="72" t="s">
        <v>39</v>
      </c>
      <c r="B59" s="73" t="s">
        <v>40</v>
      </c>
      <c r="C59" s="74" t="s">
        <v>41</v>
      </c>
      <c r="D59" s="75">
        <v>1</v>
      </c>
      <c r="E59" s="2"/>
      <c r="F59" s="30">
        <f t="shared" si="4"/>
        <v>0</v>
      </c>
    </row>
    <row r="60" spans="1:6" s="71" customFormat="1" ht="15" x14ac:dyDescent="0.25">
      <c r="A60" s="72" t="s">
        <v>42</v>
      </c>
      <c r="B60" s="73" t="s">
        <v>40</v>
      </c>
      <c r="C60" s="74" t="s">
        <v>43</v>
      </c>
      <c r="D60" s="75">
        <v>6</v>
      </c>
      <c r="E60" s="2"/>
      <c r="F60" s="30">
        <f t="shared" si="4"/>
        <v>0</v>
      </c>
    </row>
    <row r="61" spans="1:6" s="71" customFormat="1" ht="15" x14ac:dyDescent="0.25">
      <c r="A61" s="72" t="s">
        <v>44</v>
      </c>
      <c r="B61" s="73" t="s">
        <v>40</v>
      </c>
      <c r="C61" s="74" t="s">
        <v>45</v>
      </c>
      <c r="D61" s="75">
        <f>4+10</f>
        <v>14</v>
      </c>
      <c r="E61" s="2"/>
      <c r="F61" s="30">
        <f t="shared" si="4"/>
        <v>0</v>
      </c>
    </row>
    <row r="62" spans="1:6" s="71" customFormat="1" ht="30" x14ac:dyDescent="0.25">
      <c r="A62" s="72" t="s">
        <v>47</v>
      </c>
      <c r="B62" s="73" t="s">
        <v>40</v>
      </c>
      <c r="C62" s="74" t="s">
        <v>48</v>
      </c>
      <c r="D62" s="75">
        <v>2</v>
      </c>
      <c r="E62" s="2"/>
      <c r="F62" s="30">
        <f t="shared" si="4"/>
        <v>0</v>
      </c>
    </row>
    <row r="63" spans="1:6" s="71" customFormat="1" ht="15" x14ac:dyDescent="0.25">
      <c r="A63" s="72" t="s">
        <v>49</v>
      </c>
      <c r="B63" s="73" t="s">
        <v>37</v>
      </c>
      <c r="C63" s="74" t="s">
        <v>50</v>
      </c>
      <c r="D63" s="75">
        <v>70</v>
      </c>
      <c r="E63" s="2"/>
      <c r="F63" s="30">
        <f t="shared" si="4"/>
        <v>0</v>
      </c>
    </row>
    <row r="64" spans="1:6" s="71" customFormat="1" ht="30" x14ac:dyDescent="0.25">
      <c r="A64" s="72" t="s">
        <v>51</v>
      </c>
      <c r="B64" s="73" t="s">
        <v>40</v>
      </c>
      <c r="C64" s="74" t="s">
        <v>52</v>
      </c>
      <c r="D64" s="75">
        <v>100</v>
      </c>
      <c r="E64" s="2"/>
      <c r="F64" s="30">
        <f t="shared" si="4"/>
        <v>0</v>
      </c>
    </row>
    <row r="65" spans="1:7" s="71" customFormat="1" ht="15" x14ac:dyDescent="0.25">
      <c r="A65" s="72" t="s">
        <v>53</v>
      </c>
      <c r="B65" s="73" t="s">
        <v>46</v>
      </c>
      <c r="C65" s="74" t="s">
        <v>54</v>
      </c>
      <c r="D65" s="75">
        <v>3</v>
      </c>
      <c r="E65" s="2"/>
      <c r="F65" s="30">
        <f t="shared" si="4"/>
        <v>0</v>
      </c>
    </row>
    <row r="66" spans="1:7" s="71" customFormat="1" ht="15" x14ac:dyDescent="0.25">
      <c r="A66" s="72" t="s">
        <v>55</v>
      </c>
      <c r="B66" s="73" t="s">
        <v>46</v>
      </c>
      <c r="C66" s="74" t="s">
        <v>56</v>
      </c>
      <c r="D66" s="75">
        <v>3</v>
      </c>
      <c r="E66" s="2"/>
      <c r="F66" s="30">
        <f t="shared" si="4"/>
        <v>0</v>
      </c>
    </row>
    <row r="67" spans="1:7" s="71" customFormat="1" ht="15" x14ac:dyDescent="0.25">
      <c r="A67" s="72" t="s">
        <v>57</v>
      </c>
      <c r="B67" s="73" t="s">
        <v>58</v>
      </c>
      <c r="C67" s="74" t="s">
        <v>59</v>
      </c>
      <c r="D67" s="75">
        <v>20</v>
      </c>
      <c r="E67" s="2"/>
      <c r="F67" s="30">
        <f t="shared" si="4"/>
        <v>0</v>
      </c>
    </row>
    <row r="68" spans="1:7" s="71" customFormat="1" ht="30" x14ac:dyDescent="0.25">
      <c r="A68" s="72" t="s">
        <v>60</v>
      </c>
      <c r="B68" s="73" t="s">
        <v>61</v>
      </c>
      <c r="C68" s="74" t="s">
        <v>62</v>
      </c>
      <c r="D68" s="75">
        <v>1</v>
      </c>
      <c r="E68" s="2"/>
      <c r="F68" s="30">
        <f t="shared" si="4"/>
        <v>0</v>
      </c>
    </row>
    <row r="69" spans="1:7" s="71" customFormat="1" ht="30.75" thickBot="1" x14ac:dyDescent="0.3">
      <c r="A69" s="76" t="s">
        <v>63</v>
      </c>
      <c r="B69" s="77" t="s">
        <v>61</v>
      </c>
      <c r="C69" s="78" t="s">
        <v>64</v>
      </c>
      <c r="D69" s="79">
        <v>1</v>
      </c>
      <c r="E69" s="3"/>
      <c r="F69" s="47">
        <f t="shared" si="4"/>
        <v>0</v>
      </c>
    </row>
    <row r="70" spans="1:7" ht="18.75" thickBot="1" x14ac:dyDescent="0.25">
      <c r="A70" s="80"/>
      <c r="B70" s="80"/>
      <c r="C70" s="80"/>
      <c r="D70" s="80"/>
      <c r="E70" s="81" t="s">
        <v>25</v>
      </c>
      <c r="F70" s="82">
        <f>SUM(F58:F69)</f>
        <v>0</v>
      </c>
    </row>
    <row r="71" spans="1:7" ht="15" x14ac:dyDescent="0.2">
      <c r="A71" s="80"/>
      <c r="B71" s="80"/>
      <c r="C71" s="80"/>
      <c r="D71" s="80"/>
    </row>
    <row r="72" spans="1:7" ht="15.75" thickBot="1" x14ac:dyDescent="0.25">
      <c r="A72" s="80"/>
      <c r="B72" s="80"/>
      <c r="C72" s="80"/>
      <c r="D72" s="80"/>
    </row>
    <row r="73" spans="1:7" ht="15" x14ac:dyDescent="0.2">
      <c r="A73" s="83" t="s">
        <v>107</v>
      </c>
      <c r="B73" s="84"/>
      <c r="C73" s="84"/>
      <c r="D73" s="85"/>
      <c r="E73" s="84"/>
      <c r="F73" s="85"/>
    </row>
    <row r="74" spans="1:7" x14ac:dyDescent="0.2">
      <c r="A74" s="86"/>
      <c r="B74" s="87"/>
      <c r="C74" s="71"/>
      <c r="D74" s="88"/>
      <c r="E74" s="71"/>
      <c r="F74" s="88"/>
    </row>
    <row r="75" spans="1:7" s="66" customFormat="1" ht="13.5" thickBot="1" x14ac:dyDescent="0.25">
      <c r="A75" s="60" t="s">
        <v>104</v>
      </c>
      <c r="B75" s="89" t="s">
        <v>105</v>
      </c>
      <c r="C75" s="62" t="s">
        <v>106</v>
      </c>
      <c r="D75" s="63" t="s">
        <v>34</v>
      </c>
      <c r="E75" s="64" t="s">
        <v>35</v>
      </c>
      <c r="F75" s="63" t="s">
        <v>5</v>
      </c>
    </row>
    <row r="76" spans="1:7" ht="15" x14ac:dyDescent="0.2">
      <c r="A76" s="90" t="s">
        <v>66</v>
      </c>
      <c r="B76" s="91" t="s">
        <v>65</v>
      </c>
      <c r="C76" s="92" t="s">
        <v>108</v>
      </c>
      <c r="D76" s="93">
        <v>1</v>
      </c>
      <c r="E76" s="1"/>
      <c r="F76" s="26">
        <f t="shared" ref="F76:F95" si="5">D76*E76</f>
        <v>0</v>
      </c>
      <c r="G76" s="94"/>
    </row>
    <row r="77" spans="1:7" ht="15" x14ac:dyDescent="0.2">
      <c r="A77" s="95" t="s">
        <v>67</v>
      </c>
      <c r="B77" s="96" t="s">
        <v>65</v>
      </c>
      <c r="C77" s="97" t="s">
        <v>109</v>
      </c>
      <c r="D77" s="98">
        <v>1</v>
      </c>
      <c r="E77" s="2"/>
      <c r="F77" s="30">
        <f t="shared" si="5"/>
        <v>0</v>
      </c>
      <c r="G77" s="94"/>
    </row>
    <row r="78" spans="1:7" ht="15" x14ac:dyDescent="0.2">
      <c r="A78" s="95" t="s">
        <v>67</v>
      </c>
      <c r="B78" s="96" t="s">
        <v>110</v>
      </c>
      <c r="C78" s="97" t="s">
        <v>111</v>
      </c>
      <c r="D78" s="98">
        <v>1</v>
      </c>
      <c r="E78" s="2"/>
      <c r="F78" s="30">
        <f t="shared" si="5"/>
        <v>0</v>
      </c>
      <c r="G78" s="94"/>
    </row>
    <row r="79" spans="1:7" ht="15" x14ac:dyDescent="0.2">
      <c r="A79" s="95" t="s">
        <v>66</v>
      </c>
      <c r="B79" s="96" t="s">
        <v>112</v>
      </c>
      <c r="C79" s="97" t="s">
        <v>113</v>
      </c>
      <c r="D79" s="98">
        <v>1</v>
      </c>
      <c r="E79" s="2"/>
      <c r="F79" s="30">
        <f t="shared" si="5"/>
        <v>0</v>
      </c>
      <c r="G79" s="94"/>
    </row>
    <row r="80" spans="1:7" ht="15" x14ac:dyDescent="0.2">
      <c r="A80" s="95" t="s">
        <v>67</v>
      </c>
      <c r="B80" s="96" t="s">
        <v>112</v>
      </c>
      <c r="C80" s="97" t="s">
        <v>114</v>
      </c>
      <c r="D80" s="98">
        <v>1</v>
      </c>
      <c r="E80" s="2"/>
      <c r="F80" s="30">
        <f t="shared" si="5"/>
        <v>0</v>
      </c>
      <c r="G80" s="94"/>
    </row>
    <row r="81" spans="1:7" ht="15" x14ac:dyDescent="0.2">
      <c r="A81" s="95" t="s">
        <v>67</v>
      </c>
      <c r="B81" s="96" t="s">
        <v>115</v>
      </c>
      <c r="C81" s="97" t="s">
        <v>116</v>
      </c>
      <c r="D81" s="98">
        <v>1</v>
      </c>
      <c r="E81" s="2"/>
      <c r="F81" s="30">
        <f t="shared" si="5"/>
        <v>0</v>
      </c>
      <c r="G81" s="94"/>
    </row>
    <row r="82" spans="1:7" ht="15" x14ac:dyDescent="0.2">
      <c r="A82" s="99" t="s">
        <v>66</v>
      </c>
      <c r="B82" s="100" t="s">
        <v>117</v>
      </c>
      <c r="C82" s="101" t="s">
        <v>118</v>
      </c>
      <c r="D82" s="98">
        <v>1</v>
      </c>
      <c r="E82" s="2"/>
      <c r="F82" s="30">
        <f t="shared" si="5"/>
        <v>0</v>
      </c>
      <c r="G82" s="94"/>
    </row>
    <row r="83" spans="1:7" ht="15" x14ac:dyDescent="0.2">
      <c r="A83" s="99" t="s">
        <v>67</v>
      </c>
      <c r="B83" s="100" t="s">
        <v>117</v>
      </c>
      <c r="C83" s="101" t="s">
        <v>109</v>
      </c>
      <c r="D83" s="98">
        <v>1</v>
      </c>
      <c r="E83" s="2"/>
      <c r="F83" s="30">
        <f t="shared" si="5"/>
        <v>0</v>
      </c>
      <c r="G83" s="94"/>
    </row>
    <row r="84" spans="1:7" ht="15" x14ac:dyDescent="0.2">
      <c r="A84" s="99" t="s">
        <v>66</v>
      </c>
      <c r="B84" s="100" t="s">
        <v>119</v>
      </c>
      <c r="C84" s="101" t="s">
        <v>120</v>
      </c>
      <c r="D84" s="98">
        <v>1</v>
      </c>
      <c r="E84" s="2"/>
      <c r="F84" s="30">
        <f t="shared" si="5"/>
        <v>0</v>
      </c>
      <c r="G84" s="94"/>
    </row>
    <row r="85" spans="1:7" ht="15" x14ac:dyDescent="0.2">
      <c r="A85" s="95" t="s">
        <v>67</v>
      </c>
      <c r="B85" s="96" t="s">
        <v>119</v>
      </c>
      <c r="C85" s="97" t="s">
        <v>121</v>
      </c>
      <c r="D85" s="98">
        <v>1</v>
      </c>
      <c r="E85" s="2"/>
      <c r="F85" s="30">
        <f t="shared" si="5"/>
        <v>0</v>
      </c>
      <c r="G85" s="94"/>
    </row>
    <row r="86" spans="1:7" ht="15" x14ac:dyDescent="0.2">
      <c r="A86" s="99" t="s">
        <v>67</v>
      </c>
      <c r="B86" s="100" t="s">
        <v>122</v>
      </c>
      <c r="C86" s="101" t="s">
        <v>123</v>
      </c>
      <c r="D86" s="98">
        <v>1</v>
      </c>
      <c r="E86" s="2"/>
      <c r="F86" s="30">
        <f t="shared" si="5"/>
        <v>0</v>
      </c>
      <c r="G86" s="94"/>
    </row>
    <row r="87" spans="1:7" ht="15" x14ac:dyDescent="0.2">
      <c r="A87" s="95" t="s">
        <v>66</v>
      </c>
      <c r="B87" s="96" t="s">
        <v>124</v>
      </c>
      <c r="C87" s="97" t="s">
        <v>125</v>
      </c>
      <c r="D87" s="98">
        <v>1</v>
      </c>
      <c r="E87" s="2"/>
      <c r="F87" s="30">
        <f t="shared" si="5"/>
        <v>0</v>
      </c>
      <c r="G87" s="94"/>
    </row>
    <row r="88" spans="1:7" ht="15" x14ac:dyDescent="0.2">
      <c r="A88" s="95" t="s">
        <v>67</v>
      </c>
      <c r="B88" s="96" t="s">
        <v>124</v>
      </c>
      <c r="C88" s="97" t="s">
        <v>126</v>
      </c>
      <c r="D88" s="98">
        <v>1</v>
      </c>
      <c r="E88" s="2"/>
      <c r="F88" s="30">
        <f t="shared" si="5"/>
        <v>0</v>
      </c>
      <c r="G88" s="94"/>
    </row>
    <row r="89" spans="1:7" ht="15" x14ac:dyDescent="0.2">
      <c r="A89" s="95" t="s">
        <v>67</v>
      </c>
      <c r="B89" s="96" t="s">
        <v>127</v>
      </c>
      <c r="C89" s="97" t="s">
        <v>128</v>
      </c>
      <c r="D89" s="98">
        <v>1</v>
      </c>
      <c r="E89" s="2"/>
      <c r="F89" s="30">
        <f t="shared" si="5"/>
        <v>0</v>
      </c>
      <c r="G89" s="94"/>
    </row>
    <row r="90" spans="1:7" ht="15" x14ac:dyDescent="0.2">
      <c r="A90" s="99" t="s">
        <v>129</v>
      </c>
      <c r="B90" s="100" t="s">
        <v>130</v>
      </c>
      <c r="C90" s="101" t="s">
        <v>131</v>
      </c>
      <c r="D90" s="98">
        <v>1</v>
      </c>
      <c r="E90" s="2"/>
      <c r="F90" s="30">
        <f t="shared" si="5"/>
        <v>0</v>
      </c>
      <c r="G90" s="94"/>
    </row>
    <row r="91" spans="1:7" ht="15" x14ac:dyDescent="0.2">
      <c r="A91" s="95" t="s">
        <v>129</v>
      </c>
      <c r="B91" s="96" t="s">
        <v>132</v>
      </c>
      <c r="C91" s="97" t="s">
        <v>133</v>
      </c>
      <c r="D91" s="98">
        <v>1</v>
      </c>
      <c r="E91" s="2"/>
      <c r="F91" s="30">
        <f t="shared" si="5"/>
        <v>0</v>
      </c>
      <c r="G91" s="94"/>
    </row>
    <row r="92" spans="1:7" ht="15" x14ac:dyDescent="0.2">
      <c r="A92" s="99" t="s">
        <v>134</v>
      </c>
      <c r="B92" s="100" t="s">
        <v>130</v>
      </c>
      <c r="C92" s="101" t="s">
        <v>135</v>
      </c>
      <c r="D92" s="98">
        <v>1</v>
      </c>
      <c r="E92" s="2"/>
      <c r="F92" s="30">
        <f t="shared" si="5"/>
        <v>0</v>
      </c>
      <c r="G92" s="94"/>
    </row>
    <row r="93" spans="1:7" ht="15" x14ac:dyDescent="0.2">
      <c r="A93" s="95" t="s">
        <v>134</v>
      </c>
      <c r="B93" s="96" t="s">
        <v>132</v>
      </c>
      <c r="C93" s="97" t="s">
        <v>136</v>
      </c>
      <c r="D93" s="98">
        <v>1</v>
      </c>
      <c r="E93" s="2"/>
      <c r="F93" s="30">
        <f t="shared" si="5"/>
        <v>0</v>
      </c>
      <c r="G93" s="94"/>
    </row>
    <row r="94" spans="1:7" ht="15" x14ac:dyDescent="0.2">
      <c r="A94" s="95" t="s">
        <v>137</v>
      </c>
      <c r="B94" s="96" t="s">
        <v>138</v>
      </c>
      <c r="C94" s="97" t="s">
        <v>139</v>
      </c>
      <c r="D94" s="98">
        <v>1</v>
      </c>
      <c r="E94" s="2"/>
      <c r="F94" s="30">
        <f t="shared" si="5"/>
        <v>0</v>
      </c>
      <c r="G94" s="94"/>
    </row>
    <row r="95" spans="1:7" ht="15.75" thickBot="1" x14ac:dyDescent="0.25">
      <c r="A95" s="99" t="s">
        <v>140</v>
      </c>
      <c r="B95" s="100" t="s">
        <v>141</v>
      </c>
      <c r="C95" s="101" t="s">
        <v>142</v>
      </c>
      <c r="D95" s="98">
        <v>1</v>
      </c>
      <c r="E95" s="3"/>
      <c r="F95" s="30">
        <f t="shared" si="5"/>
        <v>0</v>
      </c>
      <c r="G95" s="94"/>
    </row>
    <row r="96" spans="1:7" ht="15.75" thickBot="1" x14ac:dyDescent="0.25">
      <c r="A96" s="102"/>
      <c r="B96" s="103"/>
      <c r="C96" s="104"/>
      <c r="D96" s="104"/>
      <c r="E96" s="81" t="s">
        <v>25</v>
      </c>
      <c r="F96" s="105">
        <f>SUM(F76:F95)</f>
        <v>0</v>
      </c>
      <c r="G96" s="94"/>
    </row>
    <row r="97" spans="1:7" ht="15" x14ac:dyDescent="0.2">
      <c r="A97" s="102"/>
      <c r="B97" s="103"/>
      <c r="C97" s="104"/>
      <c r="D97" s="104"/>
      <c r="E97" s="106"/>
      <c r="F97" s="106"/>
      <c r="G97" s="94"/>
    </row>
    <row r="98" spans="1:7" ht="15.75" thickBot="1" x14ac:dyDescent="0.25">
      <c r="A98" s="107"/>
      <c r="B98" s="108"/>
      <c r="C98" s="109"/>
      <c r="D98" s="109"/>
      <c r="E98" s="110"/>
      <c r="F98" s="110"/>
      <c r="G98" s="94"/>
    </row>
    <row r="99" spans="1:7" ht="15" x14ac:dyDescent="0.2">
      <c r="A99" s="83" t="s">
        <v>107</v>
      </c>
      <c r="B99" s="84"/>
      <c r="C99" s="84"/>
      <c r="D99" s="85"/>
      <c r="E99" s="111"/>
      <c r="F99" s="111"/>
      <c r="G99" s="94"/>
    </row>
    <row r="100" spans="1:7" x14ac:dyDescent="0.2">
      <c r="A100" s="86"/>
      <c r="B100" s="87"/>
      <c r="C100" s="87"/>
      <c r="D100" s="112"/>
      <c r="E100" s="113"/>
      <c r="F100" s="113"/>
      <c r="G100" s="94"/>
    </row>
    <row r="101" spans="1:7" s="66" customFormat="1" ht="13.5" thickBot="1" x14ac:dyDescent="0.25">
      <c r="A101" s="114" t="s">
        <v>104</v>
      </c>
      <c r="B101" s="89" t="s">
        <v>105</v>
      </c>
      <c r="C101" s="115" t="s">
        <v>106</v>
      </c>
      <c r="D101" s="63" t="s">
        <v>34</v>
      </c>
      <c r="E101" s="64" t="s">
        <v>35</v>
      </c>
      <c r="F101" s="63" t="s">
        <v>5</v>
      </c>
      <c r="G101" s="116"/>
    </row>
    <row r="102" spans="1:7" ht="15" x14ac:dyDescent="0.2">
      <c r="A102" s="117" t="s">
        <v>66</v>
      </c>
      <c r="B102" s="118" t="s">
        <v>68</v>
      </c>
      <c r="C102" s="119" t="s">
        <v>84</v>
      </c>
      <c r="D102" s="120">
        <v>1</v>
      </c>
      <c r="E102" s="1"/>
      <c r="F102" s="26">
        <f t="shared" ref="F102:F107" si="6">D102*E102</f>
        <v>0</v>
      </c>
      <c r="G102" s="94"/>
    </row>
    <row r="103" spans="1:7" ht="15" x14ac:dyDescent="0.2">
      <c r="A103" s="99" t="s">
        <v>66</v>
      </c>
      <c r="B103" s="100" t="s">
        <v>69</v>
      </c>
      <c r="C103" s="121" t="s">
        <v>84</v>
      </c>
      <c r="D103" s="122">
        <v>1</v>
      </c>
      <c r="E103" s="2"/>
      <c r="F103" s="30">
        <f t="shared" si="6"/>
        <v>0</v>
      </c>
      <c r="G103" s="94"/>
    </row>
    <row r="104" spans="1:7" ht="15" x14ac:dyDescent="0.2">
      <c r="A104" s="99" t="s">
        <v>67</v>
      </c>
      <c r="B104" s="100" t="s">
        <v>70</v>
      </c>
      <c r="C104" s="101" t="s">
        <v>71</v>
      </c>
      <c r="D104" s="122">
        <v>3</v>
      </c>
      <c r="E104" s="2"/>
      <c r="F104" s="30">
        <f t="shared" si="6"/>
        <v>0</v>
      </c>
      <c r="G104" s="94"/>
    </row>
    <row r="105" spans="1:7" ht="15" x14ac:dyDescent="0.2">
      <c r="A105" s="99" t="s">
        <v>67</v>
      </c>
      <c r="B105" s="100" t="s">
        <v>85</v>
      </c>
      <c r="C105" s="101" t="s">
        <v>86</v>
      </c>
      <c r="D105" s="122">
        <v>1</v>
      </c>
      <c r="E105" s="2"/>
      <c r="F105" s="30">
        <f t="shared" si="6"/>
        <v>0</v>
      </c>
      <c r="G105" s="94"/>
    </row>
    <row r="106" spans="1:7" ht="15" x14ac:dyDescent="0.2">
      <c r="A106" s="99" t="s">
        <v>66</v>
      </c>
      <c r="B106" s="100" t="s">
        <v>72</v>
      </c>
      <c r="C106" s="101" t="s">
        <v>73</v>
      </c>
      <c r="D106" s="122">
        <v>1</v>
      </c>
      <c r="E106" s="2"/>
      <c r="F106" s="30">
        <f t="shared" si="6"/>
        <v>0</v>
      </c>
      <c r="G106" s="94"/>
    </row>
    <row r="107" spans="1:7" ht="15.75" thickBot="1" x14ac:dyDescent="0.25">
      <c r="A107" s="123" t="s">
        <v>67</v>
      </c>
      <c r="B107" s="124" t="s">
        <v>74</v>
      </c>
      <c r="C107" s="125" t="s">
        <v>73</v>
      </c>
      <c r="D107" s="126">
        <v>1</v>
      </c>
      <c r="E107" s="3"/>
      <c r="F107" s="34">
        <f t="shared" si="6"/>
        <v>0</v>
      </c>
      <c r="G107" s="94"/>
    </row>
    <row r="108" spans="1:7" x14ac:dyDescent="0.2">
      <c r="A108" s="127" t="s">
        <v>143</v>
      </c>
      <c r="B108" s="11" t="s">
        <v>144</v>
      </c>
      <c r="E108" s="36" t="s">
        <v>25</v>
      </c>
      <c r="F108" s="37">
        <f>SUM(F102:F107)</f>
        <v>0</v>
      </c>
    </row>
    <row r="109" spans="1:7" ht="15" thickBot="1" x14ac:dyDescent="0.25">
      <c r="A109" s="128" t="s">
        <v>145</v>
      </c>
      <c r="B109" s="129" t="s">
        <v>75</v>
      </c>
      <c r="C109" s="129"/>
      <c r="D109" s="129"/>
      <c r="E109" s="42"/>
      <c r="F109" s="43"/>
    </row>
    <row r="110" spans="1:7" x14ac:dyDescent="0.2">
      <c r="A110" s="130"/>
      <c r="B110" s="131"/>
      <c r="C110" s="132"/>
      <c r="D110" s="132"/>
    </row>
    <row r="111" spans="1:7" ht="15" thickBot="1" x14ac:dyDescent="0.25">
      <c r="A111" s="41"/>
    </row>
    <row r="112" spans="1:7" ht="15" x14ac:dyDescent="0.2">
      <c r="A112" s="83" t="s">
        <v>146</v>
      </c>
      <c r="B112" s="15"/>
      <c r="C112" s="15"/>
      <c r="D112" s="59"/>
      <c r="E112" s="15"/>
      <c r="F112" s="59"/>
    </row>
    <row r="113" spans="1:6" x14ac:dyDescent="0.2">
      <c r="A113" s="86"/>
      <c r="B113" s="87"/>
      <c r="C113" s="87"/>
      <c r="D113" s="112"/>
      <c r="E113" s="87"/>
      <c r="F113" s="112"/>
    </row>
    <row r="114" spans="1:6" ht="15" thickBot="1" x14ac:dyDescent="0.25">
      <c r="A114" s="133" t="s">
        <v>98</v>
      </c>
      <c r="B114" s="134" t="s">
        <v>99</v>
      </c>
      <c r="C114" s="135"/>
      <c r="D114" s="8" t="s">
        <v>34</v>
      </c>
      <c r="E114" s="136" t="s">
        <v>35</v>
      </c>
      <c r="F114" s="8" t="s">
        <v>5</v>
      </c>
    </row>
    <row r="115" spans="1:6" ht="15" x14ac:dyDescent="0.2">
      <c r="A115" s="137" t="s">
        <v>76</v>
      </c>
      <c r="B115" s="138" t="s">
        <v>147</v>
      </c>
      <c r="C115" s="139"/>
      <c r="D115" s="140">
        <v>1</v>
      </c>
      <c r="E115" s="1"/>
      <c r="F115" s="26">
        <f t="shared" ref="F115:F121" si="7">D115*E115</f>
        <v>0</v>
      </c>
    </row>
    <row r="116" spans="1:6" ht="15" x14ac:dyDescent="0.2">
      <c r="A116" s="141" t="s">
        <v>77</v>
      </c>
      <c r="B116" s="142" t="s">
        <v>148</v>
      </c>
      <c r="C116" s="143"/>
      <c r="D116" s="122">
        <v>1</v>
      </c>
      <c r="E116" s="2"/>
      <c r="F116" s="30">
        <f t="shared" si="7"/>
        <v>0</v>
      </c>
    </row>
    <row r="117" spans="1:6" ht="15" x14ac:dyDescent="0.2">
      <c r="A117" s="141" t="s">
        <v>78</v>
      </c>
      <c r="B117" s="142" t="s">
        <v>149</v>
      </c>
      <c r="C117" s="143"/>
      <c r="D117" s="122">
        <v>1</v>
      </c>
      <c r="E117" s="2"/>
      <c r="F117" s="30">
        <f t="shared" si="7"/>
        <v>0</v>
      </c>
    </row>
    <row r="118" spans="1:6" ht="15" x14ac:dyDescent="0.2">
      <c r="A118" s="141" t="s">
        <v>79</v>
      </c>
      <c r="B118" s="142" t="s">
        <v>150</v>
      </c>
      <c r="C118" s="143"/>
      <c r="D118" s="122">
        <v>1</v>
      </c>
      <c r="E118" s="2"/>
      <c r="F118" s="30">
        <f t="shared" si="7"/>
        <v>0</v>
      </c>
    </row>
    <row r="119" spans="1:6" ht="15" x14ac:dyDescent="0.2">
      <c r="A119" s="144" t="s">
        <v>80</v>
      </c>
      <c r="B119" s="142" t="s">
        <v>81</v>
      </c>
      <c r="C119" s="143"/>
      <c r="D119" s="122">
        <v>1</v>
      </c>
      <c r="E119" s="2"/>
      <c r="F119" s="30">
        <f t="shared" si="7"/>
        <v>0</v>
      </c>
    </row>
    <row r="120" spans="1:6" ht="15" x14ac:dyDescent="0.2">
      <c r="A120" s="141" t="s">
        <v>82</v>
      </c>
      <c r="B120" s="142" t="s">
        <v>151</v>
      </c>
      <c r="C120" s="143"/>
      <c r="D120" s="122">
        <v>1</v>
      </c>
      <c r="E120" s="2"/>
      <c r="F120" s="30">
        <f t="shared" si="7"/>
        <v>0</v>
      </c>
    </row>
    <row r="121" spans="1:6" ht="15.75" thickBot="1" x14ac:dyDescent="0.25">
      <c r="A121" s="145" t="s">
        <v>83</v>
      </c>
      <c r="B121" s="146" t="s">
        <v>152</v>
      </c>
      <c r="C121" s="147"/>
      <c r="D121" s="148">
        <v>1</v>
      </c>
      <c r="E121" s="9"/>
      <c r="F121" s="34">
        <f t="shared" si="7"/>
        <v>0</v>
      </c>
    </row>
    <row r="122" spans="1:6" ht="15" thickBot="1" x14ac:dyDescent="0.25">
      <c r="A122" s="149" t="s">
        <v>98</v>
      </c>
      <c r="B122" s="150" t="s">
        <v>99</v>
      </c>
      <c r="C122" s="151"/>
      <c r="D122" s="7" t="s">
        <v>34</v>
      </c>
      <c r="E122" s="152" t="s">
        <v>97</v>
      </c>
      <c r="F122" s="7" t="s">
        <v>5</v>
      </c>
    </row>
    <row r="123" spans="1:6" ht="15" x14ac:dyDescent="0.2">
      <c r="A123" s="153" t="s">
        <v>76</v>
      </c>
      <c r="B123" s="154" t="s">
        <v>147</v>
      </c>
      <c r="C123" s="155"/>
      <c r="D123" s="120">
        <v>1</v>
      </c>
      <c r="E123" s="1"/>
      <c r="F123" s="26">
        <f t="shared" ref="F123:F129" si="8">D123*E123</f>
        <v>0</v>
      </c>
    </row>
    <row r="124" spans="1:6" ht="15" x14ac:dyDescent="0.2">
      <c r="A124" s="141" t="s">
        <v>77</v>
      </c>
      <c r="B124" s="142" t="s">
        <v>148</v>
      </c>
      <c r="C124" s="143"/>
      <c r="D124" s="122">
        <v>1</v>
      </c>
      <c r="E124" s="2"/>
      <c r="F124" s="30">
        <f t="shared" si="8"/>
        <v>0</v>
      </c>
    </row>
    <row r="125" spans="1:6" ht="15" x14ac:dyDescent="0.2">
      <c r="A125" s="141" t="s">
        <v>78</v>
      </c>
      <c r="B125" s="142" t="s">
        <v>149</v>
      </c>
      <c r="C125" s="143"/>
      <c r="D125" s="122">
        <v>1</v>
      </c>
      <c r="E125" s="2"/>
      <c r="F125" s="30">
        <f t="shared" si="8"/>
        <v>0</v>
      </c>
    </row>
    <row r="126" spans="1:6" ht="15" x14ac:dyDescent="0.2">
      <c r="A126" s="141" t="s">
        <v>79</v>
      </c>
      <c r="B126" s="142" t="s">
        <v>150</v>
      </c>
      <c r="C126" s="143"/>
      <c r="D126" s="122">
        <v>1</v>
      </c>
      <c r="E126" s="2"/>
      <c r="F126" s="30">
        <f t="shared" si="8"/>
        <v>0</v>
      </c>
    </row>
    <row r="127" spans="1:6" ht="15" x14ac:dyDescent="0.2">
      <c r="A127" s="144" t="s">
        <v>80</v>
      </c>
      <c r="B127" s="142" t="s">
        <v>150</v>
      </c>
      <c r="C127" s="143"/>
      <c r="D127" s="122">
        <v>1</v>
      </c>
      <c r="E127" s="2"/>
      <c r="F127" s="30">
        <f t="shared" si="8"/>
        <v>0</v>
      </c>
    </row>
    <row r="128" spans="1:6" ht="15" x14ac:dyDescent="0.2">
      <c r="A128" s="141" t="s">
        <v>82</v>
      </c>
      <c r="B128" s="142" t="s">
        <v>151</v>
      </c>
      <c r="C128" s="143"/>
      <c r="D128" s="122">
        <v>1</v>
      </c>
      <c r="E128" s="2"/>
      <c r="F128" s="30">
        <f t="shared" si="8"/>
        <v>0</v>
      </c>
    </row>
    <row r="129" spans="1:7" ht="15.75" thickBot="1" x14ac:dyDescent="0.25">
      <c r="A129" s="156" t="s">
        <v>83</v>
      </c>
      <c r="B129" s="157" t="s">
        <v>152</v>
      </c>
      <c r="C129" s="158"/>
      <c r="D129" s="126">
        <v>1</v>
      </c>
      <c r="E129" s="3"/>
      <c r="F129" s="47">
        <f t="shared" si="8"/>
        <v>0</v>
      </c>
    </row>
    <row r="130" spans="1:7" x14ac:dyDescent="0.2">
      <c r="A130" s="159"/>
      <c r="B130" s="160"/>
      <c r="C130" s="160"/>
      <c r="D130" s="161"/>
      <c r="E130" s="162" t="s">
        <v>25</v>
      </c>
      <c r="F130" s="163">
        <f>SUM(F115:F129)</f>
        <v>0</v>
      </c>
    </row>
    <row r="131" spans="1:7" ht="15" thickBot="1" x14ac:dyDescent="0.25">
      <c r="A131" s="45"/>
      <c r="B131" s="41"/>
      <c r="C131" s="41"/>
      <c r="D131" s="164"/>
      <c r="E131" s="165"/>
      <c r="F131" s="166"/>
    </row>
    <row r="132" spans="1:7" ht="18.75" thickBot="1" x14ac:dyDescent="0.25">
      <c r="E132" s="167"/>
      <c r="F132" s="168"/>
    </row>
    <row r="133" spans="1:7" ht="18.75" thickBot="1" x14ac:dyDescent="0.25">
      <c r="A133" s="169" t="s">
        <v>89</v>
      </c>
      <c r="B133" s="170" t="s">
        <v>93</v>
      </c>
      <c r="C133" s="170"/>
      <c r="D133" s="170" t="s">
        <v>90</v>
      </c>
      <c r="E133" s="171" t="s">
        <v>91</v>
      </c>
      <c r="F133" s="172" t="s">
        <v>92</v>
      </c>
    </row>
    <row r="134" spans="1:7" ht="43.5" thickBot="1" x14ac:dyDescent="0.25">
      <c r="A134" s="173" t="s">
        <v>95</v>
      </c>
      <c r="B134" s="174" t="s">
        <v>94</v>
      </c>
      <c r="C134" s="175"/>
      <c r="D134" s="176">
        <v>1</v>
      </c>
      <c r="E134" s="4"/>
      <c r="F134" s="177">
        <f t="shared" ref="F134" si="9">D134*E134</f>
        <v>0</v>
      </c>
    </row>
    <row r="135" spans="1:7" ht="15" customHeight="1" x14ac:dyDescent="0.2">
      <c r="A135" s="132"/>
      <c r="B135" s="132"/>
      <c r="C135" s="132"/>
      <c r="D135" s="132"/>
      <c r="E135" s="162" t="s">
        <v>25</v>
      </c>
      <c r="F135" s="163">
        <f>SUM(F134)</f>
        <v>0</v>
      </c>
    </row>
    <row r="136" spans="1:7" ht="15" customHeight="1" thickBot="1" x14ac:dyDescent="0.25">
      <c r="A136" s="132"/>
      <c r="B136" s="132"/>
      <c r="C136" s="132"/>
      <c r="D136" s="132"/>
      <c r="E136" s="165"/>
      <c r="F136" s="166"/>
    </row>
    <row r="137" spans="1:7" ht="15.75" customHeight="1" thickBot="1" x14ac:dyDescent="0.25">
      <c r="A137" s="178"/>
      <c r="B137" s="179"/>
      <c r="C137" s="180"/>
      <c r="D137" s="180"/>
      <c r="E137" s="181"/>
      <c r="F137" s="181"/>
    </row>
    <row r="138" spans="1:7" ht="18" x14ac:dyDescent="0.25">
      <c r="A138" s="182" t="s">
        <v>153</v>
      </c>
      <c r="B138" s="15"/>
      <c r="C138" s="15"/>
      <c r="D138" s="59"/>
      <c r="E138" s="59"/>
      <c r="F138" s="183"/>
    </row>
    <row r="139" spans="1:7" x14ac:dyDescent="0.2">
      <c r="A139" s="86"/>
      <c r="B139" s="87"/>
      <c r="C139" s="87"/>
      <c r="D139" s="112"/>
      <c r="E139" s="112"/>
      <c r="F139" s="113"/>
    </row>
    <row r="140" spans="1:7" ht="15" thickBot="1" x14ac:dyDescent="0.25">
      <c r="A140" s="133" t="s">
        <v>98</v>
      </c>
      <c r="B140" s="134" t="s">
        <v>99</v>
      </c>
      <c r="C140" s="109"/>
      <c r="D140" s="8" t="s">
        <v>34</v>
      </c>
      <c r="E140" s="136" t="s">
        <v>35</v>
      </c>
      <c r="F140" s="8" t="s">
        <v>5</v>
      </c>
    </row>
    <row r="141" spans="1:7" ht="15" x14ac:dyDescent="0.2">
      <c r="A141" s="153" t="s">
        <v>154</v>
      </c>
      <c r="B141" s="184" t="s">
        <v>155</v>
      </c>
      <c r="C141" s="185"/>
      <c r="D141" s="186">
        <v>1</v>
      </c>
      <c r="E141" s="1"/>
      <c r="F141" s="26">
        <f t="shared" ref="F141:F143" si="10">D141*E141</f>
        <v>0</v>
      </c>
      <c r="G141" s="94"/>
    </row>
    <row r="142" spans="1:7" ht="15" x14ac:dyDescent="0.2">
      <c r="A142" s="141" t="s">
        <v>156</v>
      </c>
      <c r="B142" s="187" t="s">
        <v>157</v>
      </c>
      <c r="C142" s="188"/>
      <c r="D142" s="189">
        <v>1</v>
      </c>
      <c r="E142" s="2"/>
      <c r="F142" s="30">
        <f t="shared" si="10"/>
        <v>0</v>
      </c>
      <c r="G142" s="94"/>
    </row>
    <row r="143" spans="1:7" ht="15.75" thickBot="1" x14ac:dyDescent="0.25">
      <c r="A143" s="156" t="s">
        <v>158</v>
      </c>
      <c r="B143" s="190" t="s">
        <v>159</v>
      </c>
      <c r="C143" s="191"/>
      <c r="D143" s="192">
        <v>50</v>
      </c>
      <c r="E143" s="3"/>
      <c r="F143" s="47">
        <f t="shared" si="10"/>
        <v>0</v>
      </c>
      <c r="G143" s="94"/>
    </row>
    <row r="144" spans="1:7" ht="18.75" thickBot="1" x14ac:dyDescent="0.25">
      <c r="A144" s="45" t="s">
        <v>160</v>
      </c>
      <c r="B144" s="41"/>
      <c r="C144" s="41"/>
      <c r="D144" s="41"/>
      <c r="E144" s="193" t="s">
        <v>25</v>
      </c>
      <c r="F144" s="194">
        <f>SUM(F141:F143)</f>
        <v>0</v>
      </c>
    </row>
    <row r="146" spans="3:6" ht="15" thickBot="1" x14ac:dyDescent="0.25"/>
    <row r="147" spans="3:6" ht="15" customHeight="1" x14ac:dyDescent="0.2">
      <c r="C147" s="195" t="s">
        <v>25</v>
      </c>
      <c r="E147" s="196">
        <f>F13+F27+F37+F51+F70+F96+F108+F130+F135+F144</f>
        <v>0</v>
      </c>
      <c r="F147" s="197"/>
    </row>
    <row r="148" spans="3:6" ht="15.75" customHeight="1" thickBot="1" x14ac:dyDescent="0.25">
      <c r="C148" s="198"/>
      <c r="E148" s="199"/>
      <c r="F148" s="200"/>
    </row>
  </sheetData>
  <sheetProtection algorithmName="SHA-512" hashValue="H2G9y4UyNApzMGRIyZ4WRf8SOk6mtWKSXsjM8v63OglGuazwbJmSfx3Y+jw5ncQdocSp31DzIh/ocg+BfOppoQ==" saltValue="VI8zlL4bZD5e/dXGMlfL4A==" spinCount="100000" sheet="1" objects="1" scenarios="1"/>
  <mergeCells count="40">
    <mergeCell ref="E108:E109"/>
    <mergeCell ref="F108:F109"/>
    <mergeCell ref="E130:E131"/>
    <mergeCell ref="F130:F131"/>
    <mergeCell ref="C147:C148"/>
    <mergeCell ref="E147:F148"/>
    <mergeCell ref="E135:E136"/>
    <mergeCell ref="F135:F136"/>
    <mergeCell ref="B134:C134"/>
    <mergeCell ref="F51:F53"/>
    <mergeCell ref="A36:C36"/>
    <mergeCell ref="E37:E39"/>
    <mergeCell ref="F37:F39"/>
    <mergeCell ref="A44:C44"/>
    <mergeCell ref="A45:C45"/>
    <mergeCell ref="A46:C46"/>
    <mergeCell ref="A47:C47"/>
    <mergeCell ref="A48:C48"/>
    <mergeCell ref="A49:C49"/>
    <mergeCell ref="A50:C50"/>
    <mergeCell ref="E51:E53"/>
    <mergeCell ref="A35:C35"/>
    <mergeCell ref="F13:F15"/>
    <mergeCell ref="A19:C19"/>
    <mergeCell ref="A20:C20"/>
    <mergeCell ref="A21:C21"/>
    <mergeCell ref="A22:C22"/>
    <mergeCell ref="A24:C24"/>
    <mergeCell ref="E13:E15"/>
    <mergeCell ref="A25:C25"/>
    <mergeCell ref="A26:C26"/>
    <mergeCell ref="E27:E30"/>
    <mergeCell ref="F27:F30"/>
    <mergeCell ref="A34:C34"/>
    <mergeCell ref="A23:C23"/>
    <mergeCell ref="A8:C8"/>
    <mergeCell ref="A9:C9"/>
    <mergeCell ref="A10:C10"/>
    <mergeCell ref="A11:C11"/>
    <mergeCell ref="A12:C12"/>
  </mergeCells>
  <pageMargins left="0.25" right="0.25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Pospíšilová Hana STYL 2000</dc:creator>
  <cp:lastModifiedBy>Malý Jiří, Bc.</cp:lastModifiedBy>
  <cp:lastPrinted>2024-04-10T09:46:11Z</cp:lastPrinted>
  <dcterms:created xsi:type="dcterms:W3CDTF">2021-03-15T10:07:59Z</dcterms:created>
  <dcterms:modified xsi:type="dcterms:W3CDTF">2024-04-10T09:46:51Z</dcterms:modified>
</cp:coreProperties>
</file>